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4100" activeTab="0"/>
  </bookViews>
  <sheets>
    <sheet name="TO COMPLETE the form" sheetId="1" r:id="rId1"/>
    <sheet name=" TO PRINT OUT the form" sheetId="2" r:id="rId2"/>
    <sheet name="0" sheetId="3" r:id="rId3"/>
  </sheets>
  <definedNames/>
  <calcPr fullCalcOnLoad="1"/>
</workbook>
</file>

<file path=xl/sharedStrings.xml><?xml version="1.0" encoding="utf-8"?>
<sst xmlns="http://schemas.openxmlformats.org/spreadsheetml/2006/main" count="160" uniqueCount="126">
  <si>
    <t>Konec pracovní cesty</t>
  </si>
  <si>
    <t>Použitý dopravní prostředek</t>
  </si>
  <si>
    <t>Stravné a kapesné</t>
  </si>
  <si>
    <t>Doba trvání</t>
  </si>
  <si>
    <t>CZK</t>
  </si>
  <si>
    <t>EUR</t>
  </si>
  <si>
    <t>USD</t>
  </si>
  <si>
    <t>Nárok na stravné celkem</t>
  </si>
  <si>
    <t>Nárok před krácením</t>
  </si>
  <si>
    <t>krácení</t>
  </si>
  <si>
    <t>měna</t>
  </si>
  <si>
    <t>Výdaje na ubytování 1</t>
  </si>
  <si>
    <t>Výdaje na ubytování 2</t>
  </si>
  <si>
    <t>Podpis zaměstance</t>
  </si>
  <si>
    <t>Podpis odpovědného pracovníka</t>
  </si>
  <si>
    <t>Podpis tajemníka</t>
  </si>
  <si>
    <t>Konstanty</t>
  </si>
  <si>
    <t>Platnost od</t>
  </si>
  <si>
    <t>Platnost do</t>
  </si>
  <si>
    <t>Platnost</t>
  </si>
  <si>
    <t>Správnost</t>
  </si>
  <si>
    <t>GBP</t>
  </si>
  <si>
    <t>Ano</t>
  </si>
  <si>
    <t>dnů</t>
  </si>
  <si>
    <t>hodin</t>
  </si>
  <si>
    <t>Nárok</t>
  </si>
  <si>
    <t>Částka v měně</t>
  </si>
  <si>
    <t>Souhrn k vyúčtování podle měn:</t>
  </si>
  <si>
    <t>Denní sazba stravného</t>
  </si>
  <si>
    <t>Prokázané výdaje</t>
  </si>
  <si>
    <t>Dne:</t>
  </si>
  <si>
    <t>Bankovní účet pro nedoplatek</t>
  </si>
  <si>
    <t>Prohlášení:</t>
  </si>
  <si>
    <t>Kurz</t>
  </si>
  <si>
    <t>v CZK</t>
  </si>
  <si>
    <t>Doplní účtárna:</t>
  </si>
  <si>
    <t>Zaúčtoval:</t>
  </si>
  <si>
    <t>Požadavek na kapesné</t>
  </si>
  <si>
    <t>Účastnický poplatek</t>
  </si>
  <si>
    <t>neviditelné----stravné</t>
  </si>
  <si>
    <t>neviditelné----kapesné</t>
  </si>
  <si>
    <t>Místní jízdné</t>
  </si>
  <si>
    <t>Poznámky:</t>
  </si>
  <si>
    <t>!!! Tento list nevyplňujte !!!</t>
  </si>
  <si>
    <t>Podpis tajemníka:</t>
  </si>
  <si>
    <t>Cestovní výdaje celkem</t>
  </si>
  <si>
    <t>Pro přepočet měn použity kurzy ke dni</t>
  </si>
  <si>
    <t>Nedoplatek ve výši</t>
  </si>
  <si>
    <t>Přeplatek ve výši</t>
  </si>
  <si>
    <t>Vyplaceno zaměstnanci</t>
  </si>
  <si>
    <t>Vráceno zaměstnancem</t>
  </si>
  <si>
    <t>Jméno, příjmení, titul</t>
  </si>
  <si>
    <t>Přijímající pracoviště</t>
  </si>
  <si>
    <t>Stát</t>
  </si>
  <si>
    <t>Úhrada z prostředků (variabilní symbol)</t>
  </si>
  <si>
    <t>Počátek pracovní cesty</t>
  </si>
  <si>
    <t>Jízdní výdaje 1 (cesta tam a zpět)</t>
  </si>
  <si>
    <t>Jízdní výdaje 2 (cesta tam a zpět)</t>
  </si>
  <si>
    <t>Bylo vám poskytnuto bezplatně jídlo? (snídaně, oběd, večeře)</t>
  </si>
  <si>
    <t>Maximální kapesné 40 % (pro informaci)</t>
  </si>
  <si>
    <t>V den odjezdu z ČR</t>
  </si>
  <si>
    <t>V den příjezdu do ČR</t>
  </si>
  <si>
    <t>V době pobytu v zahraničí (celé dny mimo ČR)</t>
  </si>
  <si>
    <t>Přidělená záloha 1</t>
  </si>
  <si>
    <t>Přidělená záloha 2</t>
  </si>
  <si>
    <t>Stravné plně poskytnuto zvoucí stranou nebo jinou organizací?</t>
  </si>
  <si>
    <t>Další výdaje:</t>
  </si>
  <si>
    <t>Přejezd hranic tam / odlet z ČR</t>
  </si>
  <si>
    <t>Přejezd hranic zpět / přílet do ČR</t>
  </si>
  <si>
    <t>Host institution</t>
  </si>
  <si>
    <t>Country</t>
  </si>
  <si>
    <t>Means of the transport</t>
  </si>
  <si>
    <t>Financial source No.</t>
  </si>
  <si>
    <t>Rate of the daily meal allowance</t>
  </si>
  <si>
    <t>Počet bezplatných jídel        v dané dny</t>
  </si>
  <si>
    <t>Daily meal allowance in total</t>
  </si>
  <si>
    <t xml:space="preserve">Daily meal allowance </t>
  </si>
  <si>
    <t>Currency:</t>
  </si>
  <si>
    <t>Notes:</t>
  </si>
  <si>
    <t>Related to the purpose of your travel</t>
  </si>
  <si>
    <t>Currency</t>
  </si>
  <si>
    <t>Amount</t>
  </si>
  <si>
    <t>Receipt No.</t>
  </si>
  <si>
    <t>Place:</t>
  </si>
  <si>
    <t>Deposit received (1)</t>
  </si>
  <si>
    <t>Deposit received (2)</t>
  </si>
  <si>
    <t>Within the full days of your stay abroad</t>
  </si>
  <si>
    <t>Do you request reimbursement of the expenses?</t>
  </si>
  <si>
    <t>Full name</t>
  </si>
  <si>
    <t>Prague</t>
  </si>
  <si>
    <t>The travel started on (exact date and time)</t>
  </si>
  <si>
    <t>The travel ended on (exact date and time)</t>
  </si>
  <si>
    <t>Were your meals fully covered by the host or another institution?</t>
  </si>
  <si>
    <t>Travel (to the host institution and back), currency 1</t>
  </si>
  <si>
    <t>Travel (to the host institution and back), currency 2</t>
  </si>
  <si>
    <t>Local Transport</t>
  </si>
  <si>
    <t>Confererence fee</t>
  </si>
  <si>
    <t>Your bank account number</t>
  </si>
  <si>
    <t>Coffee breaks are not considered to be a full meal.</t>
  </si>
  <si>
    <t xml:space="preserve">Were any of your meals (breakfast, lunch, dinner) either provided free of charge or covered in the price of accommodation,  within the conference fee, etc.?                                                                       The total number of meals provided: </t>
  </si>
  <si>
    <t>On the day of travel to the host institution</t>
  </si>
  <si>
    <t>On the day of your return</t>
  </si>
  <si>
    <t>List of Expenses</t>
  </si>
  <si>
    <t>Request for reimbursment of necessary incidental expenses, if eligible.</t>
  </si>
  <si>
    <t>Maximum amount of necessary incidental exenses</t>
  </si>
  <si>
    <t>Accommodation</t>
  </si>
  <si>
    <t>Accommodation 2</t>
  </si>
  <si>
    <t>Other expenses (fill in if necessary):</t>
  </si>
  <si>
    <t>Other currency 1</t>
  </si>
  <si>
    <t>Other currency 2</t>
  </si>
  <si>
    <t>Other currency 3</t>
  </si>
  <si>
    <t>Meals provided:</t>
  </si>
  <si>
    <t>Crossing the border on at / Departure date and time of the outbund flight</t>
  </si>
  <si>
    <t>Return journey: Crossing the border on at / Arrival date and time of the return flight</t>
  </si>
  <si>
    <t>Vyúčtování zahraniční pracovní cesty</t>
  </si>
  <si>
    <t>Travel Abroad Expenses Statement</t>
  </si>
  <si>
    <t>Požadujete proplacení?</t>
  </si>
  <si>
    <t>Měna</t>
  </si>
  <si>
    <t>Částka</t>
  </si>
  <si>
    <t>Doklad č.</t>
  </si>
  <si>
    <t>Podpis pracovníka pověřeného agendou pracovních cest:</t>
  </si>
  <si>
    <t>Prohlašuji, že všechny mnou uvedené údaje jsou pravdivé a úplné. I confirm that all the information provided in this form is complete and true.</t>
  </si>
  <si>
    <t>Below indicate the number of meals provided:</t>
  </si>
  <si>
    <r>
      <t xml:space="preserve">Podpis zaměstnance:                                     </t>
    </r>
    <r>
      <rPr>
        <b/>
        <i/>
        <sz val="11"/>
        <color indexed="8"/>
        <rFont val="Calibri"/>
        <family val="2"/>
      </rPr>
      <t xml:space="preserve"> Signature of the employee:</t>
    </r>
  </si>
  <si>
    <t xml:space="preserve">For printing the form you must click on the tab below "TO PRINT OUT the form"! </t>
  </si>
  <si>
    <t xml:space="preserve"> </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</si>
</sst>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
    <numFmt numFmtId="167" formatCode="[$-405]d\.\ mmmm\ yyyy"/>
    <numFmt numFmtId="168" formatCode="[$-F800]dddd\,\ mmmm\ dd\,\ yyyy"/>
    <numFmt numFmtId="169" formatCode="d/m/yy\ h:mm;@"/>
    <numFmt numFmtId="170" formatCode="0.0000"/>
    <numFmt numFmtId="171" formatCode="&quot;Yes&quot;;&quot;Yes&quot;;&quot;No&quot;"/>
    <numFmt numFmtId="172" formatCode="&quot;True&quot;;&quot;True&quot;;&quot;False&quot;"/>
    <numFmt numFmtId="173" formatCode="&quot;On&quot;;&quot;On&quot;;&quot;Off&quot;"/>
    <numFmt numFmtId="174" formatCode="[$¥€-2]\ #\ ##,000_);[Red]\([$€-2]\ #\ ##,000\)"/>
    <numFmt numFmtId="175" formatCode="#,##0.000"/>
  </numFmts>
  <fonts count="56">
    <font>
      <sz val="11"/>
      <color theme="1"/>
      <name val="Calibri"/>
      <family val="2"/>
    </font>
    <font>
      <sz val="11"/>
      <color indexed="8"/>
      <name val="Calibri"/>
      <family val="2"/>
    </font>
    <font>
      <sz val="8"/>
      <name val="Calibri"/>
      <family val="2"/>
    </font>
    <font>
      <u val="single"/>
      <sz val="11"/>
      <color indexed="12"/>
      <name val="Calibri"/>
      <family val="2"/>
    </font>
    <font>
      <u val="single"/>
      <sz val="11"/>
      <color indexed="36"/>
      <name val="Calibri"/>
      <family val="2"/>
    </font>
    <font>
      <b/>
      <sz val="11"/>
      <color indexed="8"/>
      <name val="Calibri"/>
      <family val="2"/>
    </font>
    <font>
      <i/>
      <sz val="11"/>
      <color indexed="8"/>
      <name val="Calibri"/>
      <family val="2"/>
    </font>
    <font>
      <b/>
      <sz val="12"/>
      <color indexed="8"/>
      <name val="Calibri"/>
      <family val="2"/>
    </font>
    <font>
      <b/>
      <i/>
      <sz val="11"/>
      <color indexed="8"/>
      <name val="Calibri"/>
      <family val="2"/>
    </font>
    <font>
      <i/>
      <sz val="10"/>
      <color indexed="8"/>
      <name val="Calibri"/>
      <family val="2"/>
    </font>
    <font>
      <b/>
      <sz val="10"/>
      <color indexed="8"/>
      <name val="Calibri"/>
      <family val="2"/>
    </font>
    <font>
      <b/>
      <sz val="14"/>
      <color indexed="8"/>
      <name val="Calibri"/>
      <family val="2"/>
    </font>
    <font>
      <b/>
      <i/>
      <sz val="12"/>
      <color indexed="8"/>
      <name val="Calibri"/>
      <family val="2"/>
    </font>
    <font>
      <sz val="11"/>
      <name val="Calibri"/>
      <family val="2"/>
    </font>
    <font>
      <i/>
      <sz val="11"/>
      <name val="Calibri"/>
      <family val="2"/>
    </font>
    <font>
      <i/>
      <sz val="10"/>
      <name val="Calibri"/>
      <family val="2"/>
    </font>
    <font>
      <u val="single"/>
      <sz val="12"/>
      <color indexed="10"/>
      <name val="Arial Black"/>
      <family val="2"/>
    </font>
    <font>
      <sz val="12"/>
      <color indexed="8"/>
      <name val="Calibri"/>
      <family val="2"/>
    </font>
    <font>
      <b/>
      <sz val="9"/>
      <color indexed="8"/>
      <name val="Calibri"/>
      <family val="2"/>
    </font>
    <font>
      <i/>
      <sz val="8"/>
      <name val="Calibri"/>
      <family val="2"/>
    </font>
    <font>
      <sz val="11"/>
      <color indexed="9"/>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color indexed="8"/>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8"/>
      <color theme="1"/>
      <name val="Calibri"/>
      <family val="2"/>
    </font>
    <font>
      <b/>
      <i/>
      <sz val="12"/>
      <color theme="1"/>
      <name val="Calibri"/>
      <family val="2"/>
    </font>
    <font>
      <i/>
      <sz val="11"/>
      <color theme="1"/>
      <name val="Calibri"/>
      <family val="2"/>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31"/>
        <bgColor indexed="64"/>
      </patternFill>
    </fill>
    <fill>
      <patternFill patternType="solid">
        <fgColor indexed="11"/>
        <bgColor indexed="64"/>
      </patternFill>
    </fill>
  </fills>
  <borders count="7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ck"/>
      <bottom style="thick"/>
    </border>
    <border>
      <left style="thin"/>
      <right style="thin"/>
      <top style="medium"/>
      <bottom style="medium"/>
    </border>
    <border>
      <left style="medium"/>
      <right>
        <color indexed="63"/>
      </right>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medium"/>
      <top>
        <color indexed="63"/>
      </top>
      <bottom style="thin"/>
    </border>
    <border>
      <left style="medium"/>
      <right style="medium"/>
      <top style="medium"/>
      <bottom style="medium"/>
    </border>
    <border>
      <left style="medium"/>
      <right style="thin"/>
      <top style="thin"/>
      <bottom>
        <color indexed="63"/>
      </bottom>
    </border>
    <border>
      <left style="thin"/>
      <right style="thin"/>
      <top style="thin"/>
      <bottom>
        <color indexed="63"/>
      </bottom>
    </border>
    <border>
      <left style="thin"/>
      <right style="medium"/>
      <top style="thin"/>
      <bottom style="medium"/>
    </border>
    <border>
      <left style="medium"/>
      <right style="thin"/>
      <top>
        <color indexed="63"/>
      </top>
      <bottom style="thin"/>
    </border>
    <border>
      <left style="thin"/>
      <right>
        <color indexed="63"/>
      </right>
      <top>
        <color indexed="63"/>
      </top>
      <bottom>
        <color indexed="63"/>
      </bottom>
    </border>
    <border>
      <left style="medium"/>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style="thin"/>
      <top style="medium"/>
      <bottom style="medium"/>
    </border>
    <border>
      <left style="thin"/>
      <right>
        <color indexed="63"/>
      </right>
      <top style="thin"/>
      <bottom style="thin"/>
    </border>
    <border>
      <left>
        <color indexed="63"/>
      </left>
      <right style="thin"/>
      <top style="thin"/>
      <bottom style="thin"/>
    </border>
    <border>
      <left style="thin"/>
      <right style="medium"/>
      <top style="thin"/>
      <bottom>
        <color indexed="63"/>
      </botto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color indexed="63"/>
      </left>
      <right>
        <color indexed="63"/>
      </right>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medium"/>
      <right>
        <color indexed="63"/>
      </right>
      <top style="thin"/>
      <bottom style="mediu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color indexed="63"/>
      </top>
      <bottom>
        <color indexed="63"/>
      </bottom>
    </border>
    <border>
      <left style="thin"/>
      <right style="medium"/>
      <top>
        <color indexed="63"/>
      </top>
      <bottom>
        <color indexed="63"/>
      </bottom>
    </border>
    <border>
      <left>
        <color indexed="63"/>
      </left>
      <right style="medium"/>
      <top style="medium"/>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1" applyNumberFormat="0" applyFill="0" applyAlignment="0" applyProtection="0"/>
    <xf numFmtId="165" fontId="1" fillId="0" borderId="0" applyFon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xf numFmtId="0" fontId="38" fillId="20"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1" borderId="0" applyNumberFormat="0" applyBorder="0" applyAlignment="0" applyProtection="0"/>
    <xf numFmtId="0" fontId="4" fillId="0" borderId="0" applyNumberFormat="0" applyFill="0" applyBorder="0" applyAlignment="0" applyProtection="0"/>
    <xf numFmtId="0" fontId="1" fillId="22" borderId="6" applyNumberFormat="0" applyFont="0" applyAlignment="0" applyProtection="0"/>
    <xf numFmtId="9" fontId="1" fillId="0" borderId="0" applyFont="0" applyFill="0" applyBorder="0" applyAlignment="0" applyProtection="0"/>
    <xf numFmtId="0" fontId="44" fillId="0" borderId="7" applyNumberFormat="0" applyFill="0" applyAlignment="0" applyProtection="0"/>
    <xf numFmtId="0" fontId="45"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8" applyNumberFormat="0" applyAlignment="0" applyProtection="0"/>
    <xf numFmtId="0" fontId="49" fillId="26" borderId="8" applyNumberFormat="0" applyAlignment="0" applyProtection="0"/>
    <xf numFmtId="0" fontId="50" fillId="26" borderId="9" applyNumberFormat="0" applyAlignment="0" applyProtection="0"/>
    <xf numFmtId="0" fontId="51" fillId="0" borderId="0" applyNumberFormat="0" applyFill="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cellStyleXfs>
  <cellXfs count="233">
    <xf numFmtId="0" fontId="0" fillId="0" borderId="0" xfId="0" applyFont="1" applyAlignment="1">
      <alignment/>
    </xf>
    <xf numFmtId="22" fontId="0" fillId="0" borderId="0" xfId="0" applyNumberFormat="1" applyAlignment="1">
      <alignment/>
    </xf>
    <xf numFmtId="166" fontId="0" fillId="0" borderId="0" xfId="0" applyNumberFormat="1" applyAlignment="1">
      <alignment/>
    </xf>
    <xf numFmtId="0" fontId="5" fillId="0" borderId="0" xfId="0" applyFont="1" applyAlignment="1">
      <alignment/>
    </xf>
    <xf numFmtId="0" fontId="0" fillId="0" borderId="0" xfId="0" applyAlignment="1" applyProtection="1">
      <alignment/>
      <protection/>
    </xf>
    <xf numFmtId="14" fontId="0" fillId="0" borderId="0" xfId="0" applyNumberFormat="1" applyAlignment="1">
      <alignment/>
    </xf>
    <xf numFmtId="0" fontId="0" fillId="0" borderId="0" xfId="0" applyFill="1" applyAlignment="1" applyProtection="1">
      <alignment/>
      <protection/>
    </xf>
    <xf numFmtId="0" fontId="0" fillId="0" borderId="0" xfId="0" applyFill="1" applyAlignment="1" applyProtection="1" quotePrefix="1">
      <alignment/>
      <protection/>
    </xf>
    <xf numFmtId="0" fontId="0" fillId="0" borderId="10" xfId="0" applyBorder="1" applyAlignment="1">
      <alignment/>
    </xf>
    <xf numFmtId="0" fontId="0" fillId="0" borderId="11" xfId="0" applyBorder="1" applyAlignment="1">
      <alignment/>
    </xf>
    <xf numFmtId="0" fontId="5" fillId="0" borderId="0" xfId="0" applyFont="1" applyAlignment="1">
      <alignment/>
    </xf>
    <xf numFmtId="0" fontId="0" fillId="0" borderId="0" xfId="0" applyBorder="1" applyAlignment="1">
      <alignment/>
    </xf>
    <xf numFmtId="0" fontId="0" fillId="0" borderId="0" xfId="0" applyAlignment="1" applyProtection="1">
      <alignment/>
      <protection hidden="1"/>
    </xf>
    <xf numFmtId="0" fontId="5" fillId="33" borderId="12" xfId="0" applyFont="1" applyFill="1" applyBorder="1" applyAlignment="1" applyProtection="1">
      <alignment horizontal="left"/>
      <protection locked="0"/>
    </xf>
    <xf numFmtId="0" fontId="6" fillId="0" borderId="0" xfId="0" applyFont="1" applyAlignment="1">
      <alignment/>
    </xf>
    <xf numFmtId="0" fontId="0" fillId="0" borderId="13" xfId="0" applyBorder="1" applyAlignment="1">
      <alignment/>
    </xf>
    <xf numFmtId="0" fontId="6" fillId="0" borderId="0" xfId="0" applyFont="1" applyFill="1" applyBorder="1" applyAlignment="1">
      <alignment/>
    </xf>
    <xf numFmtId="4" fontId="0" fillId="0" borderId="0" xfId="0" applyNumberFormat="1" applyAlignment="1">
      <alignment/>
    </xf>
    <xf numFmtId="0" fontId="0" fillId="0" borderId="14" xfId="0" applyBorder="1" applyAlignment="1" applyProtection="1">
      <alignment/>
      <protection/>
    </xf>
    <xf numFmtId="0" fontId="8" fillId="0" borderId="15" xfId="0" applyFont="1" applyBorder="1" applyAlignment="1">
      <alignment/>
    </xf>
    <xf numFmtId="0" fontId="5" fillId="0" borderId="16" xfId="0" applyFont="1" applyBorder="1" applyAlignment="1" applyProtection="1">
      <alignment/>
      <protection/>
    </xf>
    <xf numFmtId="0" fontId="5" fillId="33" borderId="17" xfId="0" applyFont="1" applyFill="1" applyBorder="1" applyAlignment="1" applyProtection="1">
      <alignment horizontal="left"/>
      <protection locked="0"/>
    </xf>
    <xf numFmtId="0" fontId="5" fillId="33" borderId="17" xfId="0" applyFont="1" applyFill="1" applyBorder="1" applyAlignment="1" applyProtection="1">
      <alignment horizontal="right"/>
      <protection locked="0"/>
    </xf>
    <xf numFmtId="0" fontId="6" fillId="0" borderId="18" xfId="0" applyFont="1" applyBorder="1" applyAlignment="1">
      <alignment/>
    </xf>
    <xf numFmtId="0" fontId="0" fillId="0" borderId="0" xfId="0" applyFill="1" applyBorder="1" applyAlignment="1" applyProtection="1">
      <alignment/>
      <protection/>
    </xf>
    <xf numFmtId="0" fontId="5" fillId="0" borderId="19" xfId="0" applyFont="1" applyFill="1" applyBorder="1" applyAlignment="1" applyProtection="1">
      <alignment/>
      <protection/>
    </xf>
    <xf numFmtId="0" fontId="5" fillId="33" borderId="20" xfId="0" applyFont="1" applyFill="1" applyBorder="1" applyAlignment="1" applyProtection="1">
      <alignment horizontal="center"/>
      <protection locked="0"/>
    </xf>
    <xf numFmtId="0" fontId="5" fillId="33" borderId="21" xfId="0" applyFont="1" applyFill="1" applyBorder="1" applyAlignment="1" applyProtection="1">
      <alignment/>
      <protection locked="0"/>
    </xf>
    <xf numFmtId="0" fontId="5" fillId="33" borderId="22" xfId="0" applyFont="1" applyFill="1" applyBorder="1" applyAlignment="1" applyProtection="1">
      <alignment/>
      <protection locked="0"/>
    </xf>
    <xf numFmtId="0" fontId="5" fillId="33" borderId="13" xfId="0" applyFont="1" applyFill="1" applyBorder="1" applyAlignment="1" applyProtection="1">
      <alignment horizontal="center"/>
      <protection locked="0"/>
    </xf>
    <xf numFmtId="0" fontId="5" fillId="33" borderId="14" xfId="0" applyFont="1" applyFill="1" applyBorder="1" applyAlignment="1" applyProtection="1">
      <alignment/>
      <protection locked="0"/>
    </xf>
    <xf numFmtId="0" fontId="5" fillId="33" borderId="23" xfId="0" applyFont="1" applyFill="1" applyBorder="1" applyAlignment="1" applyProtection="1">
      <alignment/>
      <protection locked="0"/>
    </xf>
    <xf numFmtId="0" fontId="5" fillId="33" borderId="21" xfId="0" applyFont="1" applyFill="1" applyBorder="1" applyAlignment="1" applyProtection="1">
      <alignment horizontal="center"/>
      <protection locked="0"/>
    </xf>
    <xf numFmtId="0" fontId="5" fillId="33" borderId="13" xfId="0" applyFont="1" applyFill="1" applyBorder="1" applyAlignment="1" applyProtection="1">
      <alignment/>
      <protection locked="0"/>
    </xf>
    <xf numFmtId="0" fontId="5" fillId="33" borderId="14" xfId="0" applyFont="1" applyFill="1" applyBorder="1" applyAlignment="1" applyProtection="1">
      <alignment horizontal="center"/>
      <protection locked="0"/>
    </xf>
    <xf numFmtId="0" fontId="5" fillId="33" borderId="12" xfId="0" applyFont="1" applyFill="1" applyBorder="1" applyAlignment="1" applyProtection="1">
      <alignment horizontal="right"/>
      <protection locked="0"/>
    </xf>
    <xf numFmtId="0" fontId="3" fillId="0" borderId="0" xfId="36" applyAlignment="1" applyProtection="1">
      <alignment/>
      <protection/>
    </xf>
    <xf numFmtId="0" fontId="5" fillId="33" borderId="17" xfId="0" applyNumberFormat="1" applyFont="1" applyFill="1" applyBorder="1" applyAlignment="1" applyProtection="1">
      <alignment/>
      <protection locked="0"/>
    </xf>
    <xf numFmtId="22" fontId="5" fillId="33" borderId="17" xfId="0" applyNumberFormat="1" applyFont="1" applyFill="1" applyBorder="1" applyAlignment="1" applyProtection="1">
      <alignment/>
      <protection locked="0"/>
    </xf>
    <xf numFmtId="0" fontId="6" fillId="0" borderId="0" xfId="0" applyFont="1" applyFill="1" applyBorder="1" applyAlignment="1">
      <alignment wrapText="1"/>
    </xf>
    <xf numFmtId="0" fontId="10" fillId="0" borderId="0" xfId="0" applyFont="1" applyAlignment="1">
      <alignment/>
    </xf>
    <xf numFmtId="0" fontId="5" fillId="33" borderId="24" xfId="0" applyFont="1" applyFill="1" applyBorder="1" applyAlignment="1" applyProtection="1">
      <alignment horizontal="left"/>
      <protection locked="0"/>
    </xf>
    <xf numFmtId="0" fontId="5" fillId="33" borderId="25" xfId="0" applyFont="1" applyFill="1" applyBorder="1" applyAlignment="1" applyProtection="1">
      <alignment/>
      <protection locked="0"/>
    </xf>
    <xf numFmtId="0" fontId="0" fillId="0" borderId="26" xfId="0" applyBorder="1" applyAlignment="1">
      <alignment/>
    </xf>
    <xf numFmtId="0" fontId="0" fillId="0" borderId="27" xfId="0" applyBorder="1" applyAlignment="1" applyProtection="1">
      <alignment/>
      <protection/>
    </xf>
    <xf numFmtId="0" fontId="0" fillId="0" borderId="20" xfId="0" applyBorder="1" applyAlignment="1">
      <alignment/>
    </xf>
    <xf numFmtId="0" fontId="0" fillId="0" borderId="21" xfId="0" applyBorder="1" applyAlignment="1" applyProtection="1">
      <alignment/>
      <protection/>
    </xf>
    <xf numFmtId="0" fontId="0" fillId="0" borderId="22" xfId="0" applyFill="1" applyBorder="1" applyAlignment="1" applyProtection="1">
      <alignment horizontal="center"/>
      <protection/>
    </xf>
    <xf numFmtId="0" fontId="0" fillId="0" borderId="23" xfId="0" applyFill="1" applyBorder="1" applyAlignment="1" applyProtection="1">
      <alignment horizontal="center"/>
      <protection/>
    </xf>
    <xf numFmtId="0" fontId="5" fillId="0" borderId="28" xfId="0" applyFont="1" applyFill="1" applyBorder="1" applyAlignment="1" applyProtection="1">
      <alignment horizontal="center"/>
      <protection/>
    </xf>
    <xf numFmtId="0" fontId="5" fillId="0" borderId="0" xfId="0" applyFont="1" applyBorder="1" applyAlignment="1">
      <alignment/>
    </xf>
    <xf numFmtId="0" fontId="6" fillId="0" borderId="0" xfId="0" applyFont="1" applyBorder="1" applyAlignment="1">
      <alignment/>
    </xf>
    <xf numFmtId="0" fontId="0" fillId="0" borderId="14" xfId="0" applyBorder="1" applyAlignment="1">
      <alignment/>
    </xf>
    <xf numFmtId="0" fontId="0" fillId="0" borderId="27" xfId="0" applyBorder="1" applyAlignment="1">
      <alignment/>
    </xf>
    <xf numFmtId="0" fontId="6" fillId="0" borderId="20" xfId="0" applyFont="1" applyBorder="1" applyAlignment="1">
      <alignment/>
    </xf>
    <xf numFmtId="0" fontId="6" fillId="0" borderId="13" xfId="0" applyFont="1" applyBorder="1" applyAlignment="1">
      <alignment/>
    </xf>
    <xf numFmtId="0" fontId="6" fillId="0" borderId="15" xfId="0" applyFont="1" applyBorder="1" applyAlignment="1">
      <alignment/>
    </xf>
    <xf numFmtId="0" fontId="0" fillId="0" borderId="16" xfId="0" applyBorder="1" applyAlignment="1">
      <alignment/>
    </xf>
    <xf numFmtId="0" fontId="0" fillId="0" borderId="28" xfId="0" applyBorder="1" applyAlignment="1">
      <alignment/>
    </xf>
    <xf numFmtId="0" fontId="6" fillId="0" borderId="29" xfId="0" applyFont="1" applyBorder="1" applyAlignment="1">
      <alignment/>
    </xf>
    <xf numFmtId="0" fontId="5" fillId="0" borderId="16" xfId="0" applyFont="1" applyBorder="1" applyAlignment="1">
      <alignment/>
    </xf>
    <xf numFmtId="0" fontId="5" fillId="0" borderId="28" xfId="0" applyFont="1" applyBorder="1" applyAlignment="1">
      <alignment/>
    </xf>
    <xf numFmtId="0" fontId="5" fillId="0" borderId="16" xfId="0" applyFont="1" applyBorder="1" applyAlignment="1">
      <alignment horizontal="righ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9" fillId="0" borderId="14" xfId="0" applyFont="1" applyBorder="1" applyAlignment="1">
      <alignment wrapText="1"/>
    </xf>
    <xf numFmtId="0" fontId="6" fillId="0" borderId="13" xfId="0" applyFont="1" applyBorder="1" applyAlignment="1">
      <alignment/>
    </xf>
    <xf numFmtId="0" fontId="6" fillId="0" borderId="23" xfId="0" applyFont="1" applyBorder="1" applyAlignment="1">
      <alignment/>
    </xf>
    <xf numFmtId="0" fontId="9" fillId="0" borderId="13" xfId="0" applyFont="1" applyBorder="1" applyAlignment="1">
      <alignment wrapText="1"/>
    </xf>
    <xf numFmtId="0" fontId="5" fillId="0" borderId="14" xfId="0" applyFont="1" applyBorder="1" applyAlignment="1">
      <alignment/>
    </xf>
    <xf numFmtId="0" fontId="0" fillId="0" borderId="0" xfId="0" applyBorder="1" applyAlignment="1">
      <alignment horizontal="center"/>
    </xf>
    <xf numFmtId="0" fontId="0" fillId="0" borderId="15" xfId="0" applyBorder="1" applyAlignment="1">
      <alignment/>
    </xf>
    <xf numFmtId="0" fontId="12" fillId="0" borderId="0" xfId="0" applyFont="1" applyBorder="1" applyAlignment="1">
      <alignment/>
    </xf>
    <xf numFmtId="0" fontId="12" fillId="0" borderId="30" xfId="0" applyFont="1" applyBorder="1" applyAlignment="1">
      <alignment/>
    </xf>
    <xf numFmtId="0" fontId="12" fillId="0" borderId="31" xfId="0" applyFont="1" applyBorder="1" applyAlignment="1">
      <alignment/>
    </xf>
    <xf numFmtId="0" fontId="6" fillId="0" borderId="32" xfId="0" applyFont="1"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8" fillId="0" borderId="37" xfId="0" applyFont="1" applyBorder="1" applyAlignment="1">
      <alignment/>
    </xf>
    <xf numFmtId="0" fontId="9" fillId="0" borderId="21" xfId="0" applyFont="1" applyBorder="1" applyAlignment="1">
      <alignment wrapText="1"/>
    </xf>
    <xf numFmtId="0" fontId="6" fillId="0" borderId="21" xfId="0" applyFont="1" applyBorder="1" applyAlignment="1">
      <alignment/>
    </xf>
    <xf numFmtId="0" fontId="6" fillId="0" borderId="22" xfId="0" applyFont="1" applyBorder="1" applyAlignment="1">
      <alignment/>
    </xf>
    <xf numFmtId="0" fontId="6" fillId="0" borderId="38" xfId="0" applyFont="1" applyBorder="1" applyAlignment="1">
      <alignment wrapText="1"/>
    </xf>
    <xf numFmtId="0" fontId="6" fillId="0" borderId="39" xfId="0" applyFont="1" applyBorder="1" applyAlignment="1">
      <alignment/>
    </xf>
    <xf numFmtId="0" fontId="6" fillId="0" borderId="26" xfId="0" applyFont="1" applyBorder="1" applyAlignment="1">
      <alignment/>
    </xf>
    <xf numFmtId="0" fontId="7" fillId="0" borderId="14" xfId="0" applyFont="1" applyBorder="1" applyAlignment="1">
      <alignment horizontal="center"/>
    </xf>
    <xf numFmtId="0" fontId="0" fillId="0" borderId="40" xfId="0" applyBorder="1" applyAlignment="1">
      <alignment/>
    </xf>
    <xf numFmtId="0" fontId="11" fillId="0" borderId="0" xfId="0" applyFont="1" applyBorder="1" applyAlignment="1">
      <alignment horizontal="center" vertical="top" wrapText="1"/>
    </xf>
    <xf numFmtId="0" fontId="12" fillId="0" borderId="0" xfId="0" applyFont="1" applyBorder="1" applyAlignment="1">
      <alignment horizontal="left" vertical="top" wrapText="1"/>
    </xf>
    <xf numFmtId="0" fontId="6" fillId="0" borderId="0" xfId="0" applyFont="1" applyAlignment="1">
      <alignment wrapText="1"/>
    </xf>
    <xf numFmtId="0" fontId="5" fillId="33" borderId="15" xfId="0" applyFont="1" applyFill="1" applyBorder="1" applyAlignment="1" applyProtection="1">
      <alignment vertical="top" wrapText="1"/>
      <protection locked="0"/>
    </xf>
    <xf numFmtId="0" fontId="6" fillId="0" borderId="0" xfId="0" applyFont="1" applyBorder="1" applyAlignment="1">
      <alignment horizontal="left"/>
    </xf>
    <xf numFmtId="0" fontId="6" fillId="0" borderId="41" xfId="0" applyFont="1" applyBorder="1" applyAlignment="1">
      <alignment horizontal="left"/>
    </xf>
    <xf numFmtId="0" fontId="5" fillId="33" borderId="0" xfId="0" applyFont="1" applyFill="1" applyBorder="1" applyAlignment="1" applyProtection="1">
      <alignment horizontal="center"/>
      <protection locked="0"/>
    </xf>
    <xf numFmtId="0" fontId="5" fillId="33" borderId="0" xfId="0" applyFont="1" applyFill="1" applyBorder="1" applyAlignment="1" applyProtection="1">
      <alignment/>
      <protection locked="0"/>
    </xf>
    <xf numFmtId="0" fontId="5" fillId="33" borderId="19" xfId="0" applyFont="1" applyFill="1" applyBorder="1" applyAlignment="1" applyProtection="1">
      <alignment/>
      <protection locked="0"/>
    </xf>
    <xf numFmtId="4" fontId="0" fillId="0" borderId="14" xfId="0" applyNumberFormat="1"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175" fontId="5" fillId="0" borderId="14" xfId="0" applyNumberFormat="1" applyFont="1" applyBorder="1" applyAlignment="1">
      <alignment/>
    </xf>
    <xf numFmtId="175" fontId="0" fillId="0" borderId="14" xfId="0" applyNumberFormat="1" applyBorder="1" applyAlignment="1">
      <alignment/>
    </xf>
    <xf numFmtId="175" fontId="0" fillId="0" borderId="27" xfId="0" applyNumberFormat="1" applyBorder="1" applyAlignment="1">
      <alignment/>
    </xf>
    <xf numFmtId="175" fontId="0" fillId="0" borderId="47" xfId="0" applyNumberFormat="1" applyBorder="1" applyAlignment="1">
      <alignment vertical="top"/>
    </xf>
    <xf numFmtId="0" fontId="0" fillId="0" borderId="47" xfId="0" applyBorder="1" applyAlignment="1">
      <alignment vertical="top"/>
    </xf>
    <xf numFmtId="0" fontId="0" fillId="0" borderId="41" xfId="0" applyBorder="1" applyAlignment="1">
      <alignment vertical="top"/>
    </xf>
    <xf numFmtId="0" fontId="6" fillId="0" borderId="47" xfId="0" applyFont="1" applyBorder="1" applyAlignment="1">
      <alignment vertical="top"/>
    </xf>
    <xf numFmtId="0" fontId="0" fillId="0" borderId="31" xfId="0" applyBorder="1" applyAlignment="1">
      <alignment vertical="top"/>
    </xf>
    <xf numFmtId="0" fontId="0" fillId="0" borderId="48" xfId="0" applyBorder="1" applyAlignment="1">
      <alignment vertical="top"/>
    </xf>
    <xf numFmtId="0" fontId="6" fillId="0" borderId="48" xfId="0" applyFont="1" applyBorder="1" applyAlignment="1">
      <alignment vertical="top"/>
    </xf>
    <xf numFmtId="0" fontId="0" fillId="0" borderId="49" xfId="0" applyBorder="1" applyAlignment="1">
      <alignment vertical="top"/>
    </xf>
    <xf numFmtId="0" fontId="0" fillId="0" borderId="50" xfId="0" applyBorder="1" applyAlignment="1">
      <alignment vertical="top"/>
    </xf>
    <xf numFmtId="0" fontId="0" fillId="0" borderId="51" xfId="0" applyBorder="1" applyAlignment="1">
      <alignment vertical="top"/>
    </xf>
    <xf numFmtId="0" fontId="0" fillId="0" borderId="52" xfId="0" applyBorder="1" applyAlignment="1">
      <alignment vertical="top"/>
    </xf>
    <xf numFmtId="0" fontId="6" fillId="0" borderId="53" xfId="0" applyFont="1" applyBorder="1" applyAlignment="1">
      <alignment vertical="top"/>
    </xf>
    <xf numFmtId="0" fontId="8" fillId="0" borderId="18" xfId="0" applyFont="1" applyBorder="1" applyAlignment="1">
      <alignment/>
    </xf>
    <xf numFmtId="0" fontId="0" fillId="0" borderId="54" xfId="0" applyBorder="1" applyAlignment="1">
      <alignment vertical="top" wrapText="1"/>
    </xf>
    <xf numFmtId="4" fontId="0" fillId="0" borderId="35" xfId="0" applyNumberFormat="1" applyBorder="1" applyAlignment="1">
      <alignment/>
    </xf>
    <xf numFmtId="0" fontId="0" fillId="0" borderId="35" xfId="0" applyBorder="1" applyAlignment="1">
      <alignment vertical="top"/>
    </xf>
    <xf numFmtId="0" fontId="6" fillId="0" borderId="35" xfId="0" applyFont="1" applyBorder="1" applyAlignment="1">
      <alignment vertical="top"/>
    </xf>
    <xf numFmtId="0" fontId="0" fillId="0" borderId="36" xfId="0" applyBorder="1" applyAlignment="1">
      <alignment vertical="top"/>
    </xf>
    <xf numFmtId="22" fontId="0" fillId="0" borderId="0" xfId="0" applyNumberFormat="1" applyAlignment="1" applyProtection="1">
      <alignment/>
      <protection hidden="1"/>
    </xf>
    <xf numFmtId="2" fontId="0" fillId="0" borderId="0" xfId="0" applyNumberFormat="1" applyAlignment="1" applyProtection="1">
      <alignment/>
      <protection hidden="1"/>
    </xf>
    <xf numFmtId="0" fontId="5" fillId="33" borderId="20" xfId="0" applyFont="1" applyFill="1" applyBorder="1" applyAlignment="1" applyProtection="1">
      <alignment/>
      <protection locked="0"/>
    </xf>
    <xf numFmtId="0" fontId="5" fillId="34" borderId="17" xfId="0" applyFont="1" applyFill="1" applyBorder="1" applyAlignment="1" applyProtection="1">
      <alignment horizontal="right"/>
      <protection locked="0"/>
    </xf>
    <xf numFmtId="0" fontId="13" fillId="0" borderId="0" xfId="36" applyFont="1" applyAlignment="1" applyProtection="1">
      <alignment/>
      <protection/>
    </xf>
    <xf numFmtId="0" fontId="6" fillId="0" borderId="55" xfId="0" applyFont="1" applyBorder="1" applyAlignment="1">
      <alignment/>
    </xf>
    <xf numFmtId="0" fontId="6" fillId="0" borderId="56" xfId="0" applyFont="1" applyBorder="1" applyAlignment="1">
      <alignment/>
    </xf>
    <xf numFmtId="175" fontId="0" fillId="0" borderId="57" xfId="0" applyNumberFormat="1" applyBorder="1" applyAlignment="1">
      <alignment/>
    </xf>
    <xf numFmtId="0" fontId="0" fillId="0" borderId="57" xfId="0" applyBorder="1" applyAlignment="1">
      <alignment/>
    </xf>
    <xf numFmtId="0" fontId="0" fillId="0" borderId="58" xfId="0" applyBorder="1" applyAlignment="1">
      <alignment/>
    </xf>
    <xf numFmtId="175" fontId="0" fillId="0" borderId="21" xfId="0" applyNumberFormat="1" applyBorder="1" applyAlignment="1">
      <alignment/>
    </xf>
    <xf numFmtId="0" fontId="5" fillId="0" borderId="59" xfId="0" applyFont="1" applyBorder="1" applyAlignment="1">
      <alignment horizontal="right"/>
    </xf>
    <xf numFmtId="0" fontId="5" fillId="0" borderId="60" xfId="0" applyFont="1" applyBorder="1" applyAlignment="1">
      <alignment horizontal="left"/>
    </xf>
    <xf numFmtId="0" fontId="6" fillId="0" borderId="20" xfId="0" applyFont="1" applyBorder="1" applyAlignment="1">
      <alignment/>
    </xf>
    <xf numFmtId="0" fontId="7" fillId="0" borderId="25" xfId="0" applyFont="1" applyBorder="1" applyAlignment="1">
      <alignment/>
    </xf>
    <xf numFmtId="0" fontId="5" fillId="0" borderId="25" xfId="0" applyFont="1" applyFill="1" applyBorder="1" applyAlignment="1" applyProtection="1">
      <alignment horizontal="right"/>
      <protection/>
    </xf>
    <xf numFmtId="3" fontId="5" fillId="33" borderId="12" xfId="0" applyNumberFormat="1" applyFont="1" applyFill="1" applyBorder="1" applyAlignment="1" applyProtection="1">
      <alignment horizontal="right"/>
      <protection locked="0"/>
    </xf>
    <xf numFmtId="0" fontId="10" fillId="0" borderId="19" xfId="0" applyFont="1" applyBorder="1" applyAlignment="1">
      <alignment wrapText="1"/>
    </xf>
    <xf numFmtId="0" fontId="10" fillId="0" borderId="0" xfId="0" applyFont="1" applyAlignment="1">
      <alignment wrapText="1"/>
    </xf>
    <xf numFmtId="0" fontId="14" fillId="0" borderId="0" xfId="0" applyFont="1" applyAlignment="1">
      <alignment/>
    </xf>
    <xf numFmtId="0" fontId="15" fillId="0" borderId="0" xfId="0" applyFont="1" applyAlignment="1">
      <alignment/>
    </xf>
    <xf numFmtId="0" fontId="52" fillId="33" borderId="23" xfId="0" applyFont="1" applyFill="1" applyBorder="1" applyAlignment="1" applyProtection="1">
      <alignment horizontal="center"/>
      <protection locked="0"/>
    </xf>
    <xf numFmtId="0" fontId="6" fillId="0" borderId="53" xfId="0" applyFont="1" applyBorder="1" applyAlignment="1">
      <alignment vertical="top" wrapText="1"/>
    </xf>
    <xf numFmtId="0" fontId="6" fillId="0" borderId="54" xfId="0" applyFont="1" applyBorder="1" applyAlignment="1">
      <alignment vertical="top" wrapText="1"/>
    </xf>
    <xf numFmtId="0" fontId="0" fillId="0" borderId="0" xfId="0" applyBorder="1" applyAlignment="1">
      <alignment horizontal="center"/>
    </xf>
    <xf numFmtId="3" fontId="5" fillId="33" borderId="25" xfId="0" applyNumberFormat="1" applyFont="1" applyFill="1" applyBorder="1" applyAlignment="1" applyProtection="1">
      <alignment horizontal="left"/>
      <protection locked="0"/>
    </xf>
    <xf numFmtId="0" fontId="5" fillId="0" borderId="0" xfId="0" applyFont="1" applyBorder="1" applyAlignment="1">
      <alignment horizontal="left"/>
    </xf>
    <xf numFmtId="0" fontId="5" fillId="0" borderId="0" xfId="0" applyFont="1" applyBorder="1" applyAlignment="1">
      <alignment horizontal="right"/>
    </xf>
    <xf numFmtId="0" fontId="9" fillId="0" borderId="0" xfId="0" applyFont="1" applyBorder="1" applyAlignment="1">
      <alignment wrapText="1"/>
    </xf>
    <xf numFmtId="0" fontId="7" fillId="0" borderId="0" xfId="0" applyFont="1" applyBorder="1" applyAlignment="1">
      <alignment horizontal="center"/>
    </xf>
    <xf numFmtId="0" fontId="6" fillId="0" borderId="0" xfId="0" applyFont="1" applyBorder="1" applyAlignment="1">
      <alignment/>
    </xf>
    <xf numFmtId="0" fontId="6" fillId="0" borderId="0" xfId="0" applyFont="1" applyBorder="1" applyAlignment="1">
      <alignment wrapText="1"/>
    </xf>
    <xf numFmtId="175" fontId="5" fillId="0" borderId="0" xfId="0" applyNumberFormat="1" applyFont="1" applyBorder="1" applyAlignment="1">
      <alignment/>
    </xf>
    <xf numFmtId="0" fontId="14" fillId="0" borderId="0" xfId="0" applyFont="1" applyBorder="1" applyAlignment="1">
      <alignment/>
    </xf>
    <xf numFmtId="175" fontId="0" fillId="0" borderId="0" xfId="0" applyNumberFormat="1" applyBorder="1" applyAlignment="1">
      <alignment/>
    </xf>
    <xf numFmtId="0" fontId="19" fillId="0" borderId="0" xfId="0" applyFont="1" applyBorder="1" applyAlignment="1">
      <alignment/>
    </xf>
    <xf numFmtId="4" fontId="0" fillId="0" borderId="0" xfId="0" applyNumberFormat="1" applyBorder="1" applyAlignment="1">
      <alignment/>
    </xf>
    <xf numFmtId="0" fontId="0" fillId="0" borderId="0" xfId="0" applyBorder="1" applyAlignment="1">
      <alignment vertical="top" wrapText="1"/>
    </xf>
    <xf numFmtId="0" fontId="8" fillId="0" borderId="0" xfId="0" applyFont="1" applyBorder="1" applyAlignment="1">
      <alignment/>
    </xf>
    <xf numFmtId="0" fontId="6" fillId="0" borderId="0" xfId="0" applyFont="1" applyBorder="1" applyAlignment="1">
      <alignment vertical="top" wrapText="1"/>
    </xf>
    <xf numFmtId="0" fontId="0" fillId="0" borderId="0" xfId="0" applyBorder="1" applyAlignment="1">
      <alignment vertical="top"/>
    </xf>
    <xf numFmtId="0" fontId="6" fillId="0" borderId="0" xfId="0" applyFont="1" applyBorder="1" applyAlignment="1">
      <alignment vertical="top"/>
    </xf>
    <xf numFmtId="0" fontId="53" fillId="0" borderId="0" xfId="0" applyFont="1" applyBorder="1" applyAlignment="1">
      <alignment/>
    </xf>
    <xf numFmtId="0" fontId="37" fillId="0" borderId="0" xfId="0" applyFont="1" applyBorder="1" applyAlignment="1">
      <alignment/>
    </xf>
    <xf numFmtId="0" fontId="52" fillId="0" borderId="0" xfId="0" applyFont="1" applyBorder="1" applyAlignment="1">
      <alignment/>
    </xf>
    <xf numFmtId="0" fontId="54" fillId="0" borderId="0" xfId="0" applyFont="1" applyBorder="1" applyAlignment="1">
      <alignment/>
    </xf>
    <xf numFmtId="0" fontId="16" fillId="35" borderId="0" xfId="0" applyFont="1" applyFill="1" applyAlignment="1">
      <alignment horizontal="center" vertical="top" wrapText="1"/>
    </xf>
    <xf numFmtId="0" fontId="17" fillId="35" borderId="0" xfId="0" applyFont="1" applyFill="1" applyAlignment="1">
      <alignment wrapText="1"/>
    </xf>
    <xf numFmtId="0" fontId="55" fillId="0" borderId="0" xfId="0" applyFont="1" applyAlignment="1">
      <alignment wrapText="1"/>
    </xf>
    <xf numFmtId="0" fontId="5" fillId="33" borderId="12" xfId="0" applyFont="1" applyFill="1" applyBorder="1" applyAlignment="1" applyProtection="1">
      <alignment horizontal="left"/>
      <protection locked="0"/>
    </xf>
    <xf numFmtId="0" fontId="5" fillId="33" borderId="46" xfId="0" applyFont="1" applyFill="1" applyBorder="1" applyAlignment="1" applyProtection="1">
      <alignment horizontal="left"/>
      <protection locked="0"/>
    </xf>
    <xf numFmtId="0" fontId="5" fillId="33" borderId="61" xfId="0" applyFont="1" applyFill="1" applyBorder="1" applyAlignment="1" applyProtection="1">
      <alignment horizontal="left"/>
      <protection locked="0"/>
    </xf>
    <xf numFmtId="0" fontId="5" fillId="33" borderId="53" xfId="0" applyFont="1" applyFill="1" applyBorder="1" applyAlignment="1" applyProtection="1">
      <alignment horizontal="left"/>
      <protection locked="0"/>
    </xf>
    <xf numFmtId="0" fontId="5" fillId="33" borderId="47" xfId="0" applyFont="1" applyFill="1" applyBorder="1" applyAlignment="1" applyProtection="1">
      <alignment horizontal="left"/>
      <protection locked="0"/>
    </xf>
    <xf numFmtId="0" fontId="5" fillId="33" borderId="41" xfId="0" applyFont="1" applyFill="1" applyBorder="1" applyAlignment="1" applyProtection="1">
      <alignment horizontal="left"/>
      <protection locked="0"/>
    </xf>
    <xf numFmtId="0" fontId="6" fillId="0" borderId="0" xfId="0" applyFont="1" applyAlignment="1">
      <alignment wrapText="1"/>
    </xf>
    <xf numFmtId="0" fontId="0" fillId="0" borderId="0" xfId="0" applyAlignment="1">
      <alignment/>
    </xf>
    <xf numFmtId="49" fontId="5" fillId="33" borderId="44" xfId="0" applyNumberFormat="1" applyFont="1" applyFill="1" applyBorder="1" applyAlignment="1" applyProtection="1">
      <alignment horizontal="left" vertical="top" wrapText="1"/>
      <protection locked="0"/>
    </xf>
    <xf numFmtId="49" fontId="5" fillId="33" borderId="35" xfId="0" applyNumberFormat="1" applyFont="1" applyFill="1" applyBorder="1" applyAlignment="1" applyProtection="1">
      <alignment horizontal="left" vertical="top" wrapText="1"/>
      <protection locked="0"/>
    </xf>
    <xf numFmtId="49" fontId="5" fillId="33" borderId="36" xfId="0" applyNumberFormat="1" applyFont="1" applyFill="1" applyBorder="1" applyAlignment="1" applyProtection="1">
      <alignment horizontal="left" vertical="top" wrapText="1"/>
      <protection locked="0"/>
    </xf>
    <xf numFmtId="0" fontId="0" fillId="0" borderId="62" xfId="0" applyBorder="1" applyAlignment="1">
      <alignment horizontal="center"/>
    </xf>
    <xf numFmtId="0" fontId="0" fillId="0" borderId="63" xfId="0" applyBorder="1" applyAlignment="1">
      <alignment horizontal="center"/>
    </xf>
    <xf numFmtId="0" fontId="0" fillId="0" borderId="30" xfId="0" applyBorder="1" applyAlignment="1">
      <alignment horizontal="center"/>
    </xf>
    <xf numFmtId="0" fontId="0" fillId="0" borderId="19" xfId="0" applyBorder="1" applyAlignment="1">
      <alignment horizontal="center"/>
    </xf>
    <xf numFmtId="0" fontId="0" fillId="0" borderId="64" xfId="0" applyBorder="1" applyAlignment="1">
      <alignment horizontal="center"/>
    </xf>
    <xf numFmtId="0" fontId="0" fillId="0" borderId="52" xfId="0" applyBorder="1" applyAlignment="1">
      <alignment horizontal="center"/>
    </xf>
    <xf numFmtId="0" fontId="6" fillId="0" borderId="21" xfId="0" applyFont="1" applyBorder="1" applyAlignment="1">
      <alignment horizontal="left"/>
    </xf>
    <xf numFmtId="0" fontId="6" fillId="0" borderId="22" xfId="0" applyFont="1" applyBorder="1" applyAlignment="1">
      <alignment horizontal="left"/>
    </xf>
    <xf numFmtId="0" fontId="5" fillId="0" borderId="65" xfId="0" applyFont="1" applyBorder="1" applyAlignment="1">
      <alignment horizontal="left"/>
    </xf>
    <xf numFmtId="0" fontId="5" fillId="0" borderId="66" xfId="0" applyFont="1" applyBorder="1" applyAlignment="1">
      <alignment horizontal="left"/>
    </xf>
    <xf numFmtId="0" fontId="0" fillId="0" borderId="16" xfId="0" applyBorder="1" applyAlignment="1">
      <alignment horizontal="left"/>
    </xf>
    <xf numFmtId="0" fontId="0" fillId="0" borderId="28" xfId="0" applyBorder="1" applyAlignment="1">
      <alignment horizontal="left"/>
    </xf>
    <xf numFmtId="49" fontId="6" fillId="0" borderId="53" xfId="0" applyNumberFormat="1" applyFont="1" applyBorder="1" applyAlignment="1">
      <alignment horizontal="left" vertical="top" wrapText="1"/>
    </xf>
    <xf numFmtId="49" fontId="6" fillId="0" borderId="47" xfId="0" applyNumberFormat="1" applyFont="1" applyBorder="1" applyAlignment="1">
      <alignment horizontal="left" vertical="top" wrapText="1"/>
    </xf>
    <xf numFmtId="0" fontId="6" fillId="0" borderId="14" xfId="0" applyFont="1" applyBorder="1" applyAlignment="1">
      <alignment horizontal="left"/>
    </xf>
    <xf numFmtId="0" fontId="6" fillId="0" borderId="23" xfId="0" applyFont="1" applyBorder="1" applyAlignment="1">
      <alignment horizontal="left"/>
    </xf>
    <xf numFmtId="0" fontId="7" fillId="0" borderId="0" xfId="0" applyFont="1" applyBorder="1" applyAlignment="1">
      <alignment horizontal="center" vertical="top" wrapText="1"/>
    </xf>
    <xf numFmtId="0" fontId="0" fillId="0" borderId="67"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0" xfId="0" applyBorder="1" applyAlignment="1">
      <alignment horizontal="center"/>
    </xf>
    <xf numFmtId="0" fontId="6" fillId="0" borderId="16" xfId="0" applyFont="1" applyBorder="1" applyAlignment="1">
      <alignment horizontal="left"/>
    </xf>
    <xf numFmtId="0" fontId="6" fillId="0" borderId="28" xfId="0" applyFont="1" applyBorder="1" applyAlignment="1">
      <alignment horizontal="left"/>
    </xf>
    <xf numFmtId="22" fontId="5" fillId="0" borderId="14" xfId="0" applyNumberFormat="1" applyFont="1" applyBorder="1" applyAlignment="1">
      <alignment horizontal="right"/>
    </xf>
    <xf numFmtId="22" fontId="5" fillId="0" borderId="23" xfId="0" applyNumberFormat="1" applyFont="1" applyBorder="1" applyAlignment="1">
      <alignment horizontal="right"/>
    </xf>
    <xf numFmtId="22" fontId="5" fillId="0" borderId="27" xfId="0" applyNumberFormat="1" applyFont="1" applyBorder="1" applyAlignment="1">
      <alignment horizontal="right"/>
    </xf>
    <xf numFmtId="22" fontId="5" fillId="0" borderId="40" xfId="0" applyNumberFormat="1" applyFont="1" applyBorder="1" applyAlignment="1">
      <alignment horizontal="right"/>
    </xf>
    <xf numFmtId="0" fontId="18" fillId="0" borderId="48" xfId="0" applyFont="1" applyBorder="1" applyAlignment="1">
      <alignment horizontal="left" wrapText="1"/>
    </xf>
    <xf numFmtId="0" fontId="18" fillId="0" borderId="49" xfId="0" applyFont="1" applyBorder="1" applyAlignment="1">
      <alignment horizontal="left" wrapText="1"/>
    </xf>
    <xf numFmtId="0" fontId="11" fillId="0" borderId="0" xfId="0" applyFont="1" applyBorder="1" applyAlignment="1">
      <alignment horizontal="center" vertical="top" wrapText="1"/>
    </xf>
    <xf numFmtId="0" fontId="0" fillId="0" borderId="42" xfId="0" applyBorder="1" applyAlignment="1">
      <alignment horizontal="center"/>
    </xf>
    <xf numFmtId="0" fontId="0" fillId="0" borderId="61" xfId="0" applyBorder="1" applyAlignment="1">
      <alignment horizontal="center"/>
    </xf>
    <xf numFmtId="0" fontId="0" fillId="0" borderId="0" xfId="0" applyBorder="1" applyAlignment="1">
      <alignment horizontal="center"/>
    </xf>
    <xf numFmtId="0" fontId="0" fillId="0" borderId="21" xfId="0" applyBorder="1" applyAlignment="1">
      <alignment horizontal="left"/>
    </xf>
    <xf numFmtId="0" fontId="0" fillId="0" borderId="22" xfId="0" applyBorder="1" applyAlignment="1">
      <alignment horizontal="left"/>
    </xf>
    <xf numFmtId="0" fontId="0" fillId="0" borderId="14" xfId="0" applyBorder="1" applyAlignment="1">
      <alignment horizontal="left"/>
    </xf>
    <xf numFmtId="0" fontId="0" fillId="0" borderId="23" xfId="0" applyBorder="1" applyAlignment="1">
      <alignment horizontal="left"/>
    </xf>
    <xf numFmtId="0" fontId="5" fillId="0" borderId="21" xfId="0" applyFont="1" applyBorder="1" applyAlignment="1">
      <alignment horizontal="center"/>
    </xf>
    <xf numFmtId="0" fontId="5" fillId="0" borderId="22" xfId="0" applyFont="1"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22" fontId="5" fillId="0" borderId="0" xfId="0" applyNumberFormat="1" applyFont="1" applyBorder="1" applyAlignment="1">
      <alignment horizontal="right"/>
    </xf>
    <xf numFmtId="0" fontId="0" fillId="0" borderId="0" xfId="0" applyBorder="1" applyAlignment="1">
      <alignment horizontal="left"/>
    </xf>
    <xf numFmtId="0" fontId="5" fillId="0" borderId="0" xfId="0" applyFont="1" applyBorder="1" applyAlignment="1">
      <alignment horizontal="left"/>
    </xf>
    <xf numFmtId="0" fontId="0" fillId="0" borderId="0" xfId="0" applyBorder="1" applyAlignment="1">
      <alignment/>
    </xf>
    <xf numFmtId="0" fontId="18" fillId="0" borderId="0" xfId="0" applyFont="1" applyBorder="1" applyAlignment="1">
      <alignment horizontal="left" wrapText="1"/>
    </xf>
    <xf numFmtId="0" fontId="5" fillId="0" borderId="0" xfId="0" applyFont="1" applyBorder="1" applyAlignment="1">
      <alignment horizont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26">
    <dxf>
      <fill>
        <patternFill>
          <bgColor indexed="45"/>
        </patternFill>
      </fill>
    </dxf>
    <dxf>
      <fill>
        <patternFill>
          <bgColor indexed="42"/>
        </patternFill>
      </fill>
    </dxf>
    <dxf>
      <fill>
        <patternFill>
          <bgColor indexed="45"/>
        </patternFill>
      </fill>
    </dxf>
    <dxf>
      <fill>
        <patternFill>
          <bgColor indexed="42"/>
        </patternFill>
      </fill>
    </dxf>
    <dxf>
      <fill>
        <patternFill>
          <bgColor indexed="22"/>
        </patternFill>
      </fill>
    </dxf>
    <dxf>
      <fill>
        <patternFill>
          <bgColor indexed="45"/>
        </patternFill>
      </fill>
    </dxf>
    <dxf>
      <fill>
        <patternFill>
          <bgColor indexed="42"/>
        </patternFill>
      </fill>
    </dxf>
    <dxf>
      <fill>
        <patternFill>
          <bgColor indexed="45"/>
        </patternFill>
      </fill>
    </dxf>
    <dxf>
      <fill>
        <patternFill>
          <bgColor indexed="42"/>
        </patternFill>
      </fill>
    </dxf>
    <dxf>
      <fill>
        <patternFill>
          <bgColor indexed="45"/>
        </patternFill>
      </fill>
    </dxf>
    <dxf>
      <fill>
        <patternFill>
          <bgColor indexed="42"/>
        </patternFill>
      </fill>
    </dxf>
    <dxf>
      <fill>
        <patternFill>
          <bgColor indexed="45"/>
        </patternFill>
      </fill>
    </dxf>
    <dxf>
      <fill>
        <patternFill>
          <bgColor indexed="42"/>
        </patternFill>
      </fill>
    </dxf>
    <dxf>
      <fill>
        <patternFill>
          <bgColor indexed="29"/>
        </patternFill>
      </fill>
    </dxf>
    <dxf>
      <fill>
        <patternFill>
          <bgColor indexed="55"/>
        </patternFill>
      </fill>
    </dxf>
    <dxf>
      <fill>
        <patternFill>
          <bgColor indexed="45"/>
        </patternFill>
      </fill>
    </dxf>
    <dxf>
      <fill>
        <patternFill>
          <bgColor indexed="42"/>
        </patternFill>
      </fill>
    </dxf>
    <dxf>
      <fill>
        <patternFill>
          <bgColor indexed="22"/>
        </patternFill>
      </fill>
    </dxf>
    <dxf>
      <fill>
        <patternFill>
          <bgColor indexed="45"/>
        </patternFill>
      </fill>
    </dxf>
    <dxf>
      <fill>
        <patternFill>
          <bgColor indexed="42"/>
        </patternFill>
      </fill>
    </dxf>
    <dxf>
      <fill>
        <patternFill>
          <bgColor indexed="45"/>
        </patternFill>
      </fill>
    </dxf>
    <dxf>
      <fill>
        <patternFill>
          <bgColor indexed="42"/>
        </patternFill>
      </fill>
    </dxf>
    <dxf>
      <fill>
        <patternFill>
          <bgColor indexed="45"/>
        </patternFill>
      </fill>
    </dxf>
    <dxf>
      <fill>
        <patternFill>
          <bgColor indexed="42"/>
        </patternFill>
      </fill>
    </dxf>
    <dxf>
      <fill>
        <patternFill>
          <bgColor indexed="45"/>
        </patternFill>
      </fill>
    </dxf>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E58"/>
  <sheetViews>
    <sheetView tabSelected="1" workbookViewId="0" topLeftCell="A1">
      <selection activeCell="G10" sqref="G10"/>
    </sheetView>
  </sheetViews>
  <sheetFormatPr defaultColWidth="9.140625" defaultRowHeight="15"/>
  <cols>
    <col min="1" max="1" width="49.00390625" style="0" customWidth="1"/>
    <col min="2" max="2" width="26.140625" style="0" customWidth="1"/>
    <col min="3" max="3" width="10.8515625" style="0" customWidth="1"/>
    <col min="4" max="4" width="10.7109375" style="0" customWidth="1"/>
    <col min="5" max="5" width="11.421875" style="0" customWidth="1"/>
    <col min="6" max="7" width="9.28125" style="0" customWidth="1"/>
    <col min="8" max="8" width="9.28125" style="12" hidden="1" customWidth="1"/>
    <col min="9" max="9" width="14.140625" style="12" hidden="1" customWidth="1"/>
    <col min="10" max="10" width="17.8515625" style="12" hidden="1" customWidth="1"/>
    <col min="11" max="11" width="15.140625" style="12" hidden="1" customWidth="1"/>
    <col min="12" max="14" width="9.28125" style="0" hidden="1" customWidth="1"/>
    <col min="15" max="15" width="12.00390625" style="0" hidden="1" customWidth="1"/>
    <col min="16" max="16" width="9.28125" style="0" hidden="1" customWidth="1"/>
    <col min="17" max="17" width="9.140625" style="0" hidden="1" customWidth="1"/>
  </cols>
  <sheetData>
    <row r="1" spans="1:9" ht="15">
      <c r="A1" s="3" t="s">
        <v>115</v>
      </c>
      <c r="H1" s="12" t="s">
        <v>19</v>
      </c>
      <c r="I1" s="12" t="s">
        <v>20</v>
      </c>
    </row>
    <row r="2" spans="1:15" ht="15.75" thickBot="1">
      <c r="A2" s="3"/>
      <c r="O2" t="s">
        <v>16</v>
      </c>
    </row>
    <row r="3" spans="1:15" ht="15.75" thickBot="1">
      <c r="A3" s="14" t="s">
        <v>88</v>
      </c>
      <c r="B3" s="175"/>
      <c r="C3" s="176"/>
      <c r="D3" s="176"/>
      <c r="E3" s="177"/>
      <c r="H3" s="12" t="b">
        <f aca="true" t="shared" si="0" ref="H3:H35">NOT(ISBLANK(B3))</f>
        <v>0</v>
      </c>
      <c r="I3" s="12" t="b">
        <f>TRUE</f>
        <v>1</v>
      </c>
      <c r="O3" t="s">
        <v>17</v>
      </c>
    </row>
    <row r="4" spans="1:15" ht="15.75" thickBot="1">
      <c r="A4" s="14" t="s">
        <v>69</v>
      </c>
      <c r="B4" s="175"/>
      <c r="C4" s="176"/>
      <c r="D4" s="176"/>
      <c r="E4" s="177"/>
      <c r="H4" s="12" t="b">
        <f t="shared" si="0"/>
        <v>0</v>
      </c>
      <c r="I4" s="12" t="b">
        <f>TRUE</f>
        <v>1</v>
      </c>
      <c r="O4" s="5">
        <v>41274</v>
      </c>
    </row>
    <row r="5" spans="1:15" ht="15.75" thickBot="1">
      <c r="A5" s="14" t="s">
        <v>70</v>
      </c>
      <c r="B5" s="178"/>
      <c r="C5" s="179"/>
      <c r="D5" s="179"/>
      <c r="E5" s="180"/>
      <c r="H5" s="12" t="b">
        <f t="shared" si="0"/>
        <v>0</v>
      </c>
      <c r="I5" s="12" t="b">
        <f>TRUE</f>
        <v>1</v>
      </c>
      <c r="O5" t="s">
        <v>18</v>
      </c>
    </row>
    <row r="6" spans="1:9" ht="15.75" thickBot="1">
      <c r="A6" s="14" t="s">
        <v>71</v>
      </c>
      <c r="B6" s="41"/>
      <c r="H6" s="12" t="b">
        <f t="shared" si="0"/>
        <v>0</v>
      </c>
      <c r="I6" s="12" t="b">
        <f>TRUE</f>
        <v>1</v>
      </c>
    </row>
    <row r="7" spans="1:15" ht="28.5" customHeight="1" thickBot="1">
      <c r="A7" s="14" t="s">
        <v>90</v>
      </c>
      <c r="B7" s="38"/>
      <c r="C7" s="14" t="s">
        <v>83</v>
      </c>
      <c r="D7" s="38" t="s">
        <v>89</v>
      </c>
      <c r="H7" s="12" t="b">
        <f t="shared" si="0"/>
        <v>0</v>
      </c>
      <c r="I7" s="12" t="b">
        <f>AND(B7&gt;=$O$4,B7&lt;=$O$7,ISNUMBER(B7))</f>
        <v>0</v>
      </c>
      <c r="O7" s="5">
        <v>523395</v>
      </c>
    </row>
    <row r="8" spans="1:11" ht="28.5" customHeight="1" thickBot="1">
      <c r="A8" s="92" t="s">
        <v>112</v>
      </c>
      <c r="B8" s="38"/>
      <c r="C8" s="1"/>
      <c r="D8" s="1"/>
      <c r="H8" s="12" t="b">
        <f t="shared" si="0"/>
        <v>0</v>
      </c>
      <c r="I8" s="12" t="b">
        <f>AND(B8&gt;=B7,ISNUMBER(B8),OR(B8&lt;=B9,ISBLANK(B9)))</f>
        <v>0</v>
      </c>
      <c r="J8" s="127">
        <f>MIN(B9,ROUND(B8+0.5,0))</f>
        <v>1</v>
      </c>
      <c r="K8" s="126"/>
    </row>
    <row r="9" spans="1:16" ht="28.5" customHeight="1" thickBot="1">
      <c r="A9" s="92" t="s">
        <v>113</v>
      </c>
      <c r="B9" s="38"/>
      <c r="H9" s="12" t="b">
        <f t="shared" si="0"/>
        <v>0</v>
      </c>
      <c r="I9" s="12" t="b">
        <f>AND(B9&gt;=B8,ISNUMBER(B9),OR(B9&lt;=B10,ISBLANK(B10)))</f>
        <v>0</v>
      </c>
      <c r="J9" s="127">
        <f>MAX(J8,ROUND(B9-0.5,0))</f>
        <v>1</v>
      </c>
      <c r="O9" t="s">
        <v>87</v>
      </c>
      <c r="P9" t="s">
        <v>80</v>
      </c>
    </row>
    <row r="10" spans="1:16" ht="28.5" customHeight="1" thickBot="1">
      <c r="A10" s="14" t="s">
        <v>91</v>
      </c>
      <c r="B10" s="38"/>
      <c r="C10" s="14" t="s">
        <v>83</v>
      </c>
      <c r="D10" s="37" t="s">
        <v>89</v>
      </c>
      <c r="H10" s="12" t="b">
        <f t="shared" si="0"/>
        <v>0</v>
      </c>
      <c r="I10" s="12" t="b">
        <f>AND(B10&gt;=B9,ISNUMBER(B10))</f>
        <v>0</v>
      </c>
      <c r="O10" s="6" t="s">
        <v>22</v>
      </c>
      <c r="P10" s="6" t="str">
        <f>C48</f>
        <v>CZK</v>
      </c>
    </row>
    <row r="11" spans="1:16" ht="15.75" thickBot="1">
      <c r="A11" s="14" t="s">
        <v>72</v>
      </c>
      <c r="B11" s="151"/>
      <c r="H11" s="12" t="b">
        <f t="shared" si="0"/>
        <v>0</v>
      </c>
      <c r="I11" s="12" t="b">
        <f>TRUE</f>
        <v>1</v>
      </c>
      <c r="O11" t="s">
        <v>87</v>
      </c>
      <c r="P11" t="s">
        <v>80</v>
      </c>
    </row>
    <row r="12" spans="1:16" ht="15.75" thickBot="1">
      <c r="A12" s="14" t="s">
        <v>84</v>
      </c>
      <c r="B12" s="142"/>
      <c r="C12" s="9" t="s">
        <v>77</v>
      </c>
      <c r="D12" s="42"/>
      <c r="H12" s="12" t="b">
        <f>NOT(ISBLANK(B12))</f>
        <v>0</v>
      </c>
      <c r="I12" s="12" t="b">
        <f>AND(ISNUMBER(B12),B12&gt;=0)</f>
        <v>0</v>
      </c>
      <c r="J12" s="12" t="b">
        <f>NOT(ISBLANK(D12))</f>
        <v>0</v>
      </c>
      <c r="K12" s="12" t="b">
        <f>TRUE</f>
        <v>1</v>
      </c>
      <c r="O12" s="6" t="s">
        <v>22</v>
      </c>
      <c r="P12" s="6" t="str">
        <f>C49</f>
        <v>EUR</v>
      </c>
    </row>
    <row r="13" spans="1:16" ht="15.75" thickBot="1">
      <c r="A13" s="14" t="s">
        <v>85</v>
      </c>
      <c r="B13" s="35"/>
      <c r="C13" s="9" t="s">
        <v>77</v>
      </c>
      <c r="D13" s="42"/>
      <c r="H13" s="12" t="b">
        <f t="shared" si="0"/>
        <v>0</v>
      </c>
      <c r="I13" s="12" t="b">
        <f>AND(ISNUMBER(B13),B13&gt;=0)</f>
        <v>0</v>
      </c>
      <c r="J13" s="12" t="b">
        <f>NOT(ISBLANK(D13))</f>
        <v>0</v>
      </c>
      <c r="K13" s="12" t="b">
        <f>TRUE</f>
        <v>1</v>
      </c>
      <c r="O13" t="s">
        <v>87</v>
      </c>
      <c r="P13" t="s">
        <v>80</v>
      </c>
    </row>
    <row r="14" spans="1:16" ht="27" customHeight="1" thickBot="1">
      <c r="A14" s="3" t="s">
        <v>76</v>
      </c>
      <c r="H14" s="12" t="b">
        <f t="shared" si="0"/>
        <v>0</v>
      </c>
      <c r="I14" s="12" t="b">
        <f>TRUE</f>
        <v>1</v>
      </c>
      <c r="O14" s="6" t="s">
        <v>22</v>
      </c>
      <c r="P14" s="6" t="str">
        <f>C50</f>
        <v>USD</v>
      </c>
    </row>
    <row r="15" spans="1:16" ht="17.25" customHeight="1" thickBot="1" thickTop="1">
      <c r="A15" s="14" t="s">
        <v>73</v>
      </c>
      <c r="B15" s="13"/>
      <c r="C15" s="8" t="s">
        <v>77</v>
      </c>
      <c r="D15" s="42"/>
      <c r="H15" s="12" t="b">
        <f>NOT(ISBLANK(B15))</f>
        <v>0</v>
      </c>
      <c r="I15" s="12" t="b">
        <f>AND(ISNUMBER(B15),B15&gt;=0)</f>
        <v>0</v>
      </c>
      <c r="J15" s="12" t="b">
        <f>NOT(ISBLANK(D15))</f>
        <v>0</v>
      </c>
      <c r="K15" s="12" t="b">
        <f>TRUE</f>
        <v>1</v>
      </c>
      <c r="O15" t="s">
        <v>87</v>
      </c>
      <c r="P15" t="s">
        <v>80</v>
      </c>
    </row>
    <row r="16" spans="1:16" ht="28.5" customHeight="1" thickBot="1" thickTop="1">
      <c r="A16" s="39" t="s">
        <v>92</v>
      </c>
      <c r="B16" s="21"/>
      <c r="C16" s="130" t="s">
        <v>98</v>
      </c>
      <c r="H16" s="12" t="b">
        <f>NOT(ISBLANK(B16))</f>
        <v>0</v>
      </c>
      <c r="I16" s="12" t="b">
        <f>TRUE</f>
        <v>1</v>
      </c>
      <c r="O16" s="6" t="s">
        <v>22</v>
      </c>
      <c r="P16" s="6" t="str">
        <f>C51</f>
        <v>GBP</v>
      </c>
    </row>
    <row r="17" spans="1:16" ht="33" customHeight="1">
      <c r="A17" s="181" t="s">
        <v>99</v>
      </c>
      <c r="B17" s="21"/>
      <c r="C17" s="130"/>
      <c r="H17" s="12" t="b">
        <f>NOT(ISBLANK(B17))</f>
        <v>0</v>
      </c>
      <c r="I17" s="12" t="b">
        <f>(B16&lt;&gt;"Ano")</f>
        <v>1</v>
      </c>
      <c r="O17" t="s">
        <v>87</v>
      </c>
      <c r="P17" t="s">
        <v>80</v>
      </c>
    </row>
    <row r="18" spans="1:16" ht="26.25" customHeight="1" thickBot="1">
      <c r="A18" s="182"/>
      <c r="B18" s="143" t="s">
        <v>122</v>
      </c>
      <c r="C18" s="10" t="s">
        <v>3</v>
      </c>
      <c r="D18" s="10"/>
      <c r="E18" s="10" t="s">
        <v>25</v>
      </c>
      <c r="F18" t="s">
        <v>8</v>
      </c>
      <c r="G18" t="s">
        <v>9</v>
      </c>
      <c r="H18" s="12" t="b">
        <f t="shared" si="0"/>
        <v>1</v>
      </c>
      <c r="I18" s="12" t="b">
        <f>TRUE</f>
        <v>1</v>
      </c>
      <c r="O18" s="6" t="s">
        <v>22</v>
      </c>
      <c r="P18" s="6" t="str">
        <f>C52</f>
        <v>Other currency 1</v>
      </c>
    </row>
    <row r="19" spans="1:16" ht="15.75" thickBot="1">
      <c r="A19" s="14" t="s">
        <v>100</v>
      </c>
      <c r="B19" s="22"/>
      <c r="C19" s="2">
        <f>ROUND((J8-B8)*24,2)</f>
        <v>24</v>
      </c>
      <c r="D19" s="2" t="s">
        <v>24</v>
      </c>
      <c r="E19">
        <f>MAX(F19-IF($B$17="Ano",G19,0),0)</f>
        <v>0</v>
      </c>
      <c r="F19">
        <f>IF(C19&gt;18,$B$15,IF(C19&gt;12,2/3*$B$15,IF(C19&gt;=1,$B$15/3,0)))</f>
        <v>0</v>
      </c>
      <c r="G19">
        <f>IF(C19&gt;18,$B$15*0.25,IF(C19&gt;12,2/3*$B$15*0.35,IF(C19&gt;=1,$B$15/3*0.7,0)))*B19</f>
        <v>0</v>
      </c>
      <c r="H19" s="12" t="b">
        <f t="shared" si="0"/>
        <v>0</v>
      </c>
      <c r="I19" s="12" t="b">
        <f>AND($B$16="Ne",$B$17="Ano",ISNUMBER(B19),B19&gt;=0)</f>
        <v>0</v>
      </c>
      <c r="O19" t="s">
        <v>87</v>
      </c>
      <c r="P19" t="s">
        <v>80</v>
      </c>
    </row>
    <row r="20" spans="1:31" ht="15.75" thickBot="1">
      <c r="A20" s="14" t="s">
        <v>86</v>
      </c>
      <c r="B20" s="22"/>
      <c r="C20" s="2">
        <f>MAX(ROUND(B9-0.5,0)-ROUND(B8+0.5,0),0)</f>
        <v>0</v>
      </c>
      <c r="D20" s="2" t="s">
        <v>23</v>
      </c>
      <c r="E20">
        <f>MAX(F20-IF($B$17="Ano",G20,0),0)</f>
        <v>0</v>
      </c>
      <c r="F20">
        <f>B15*C20</f>
        <v>0</v>
      </c>
      <c r="G20">
        <f>B20*$B$15*0.25</f>
        <v>0</v>
      </c>
      <c r="H20" s="12" t="b">
        <f t="shared" si="0"/>
        <v>0</v>
      </c>
      <c r="I20" s="12" t="b">
        <f>AND($B$16="Ne",$B$17="Ano",ISNUMBER(B20),B20&gt;=0)</f>
        <v>0</v>
      </c>
      <c r="O20" s="6" t="s">
        <v>22</v>
      </c>
      <c r="P20" s="6" t="str">
        <f>C53</f>
        <v>Other currency 2</v>
      </c>
      <c r="AD20" s="6"/>
      <c r="AE20" s="7"/>
    </row>
    <row r="21" spans="1:16" ht="15.75" thickBot="1">
      <c r="A21" s="14" t="s">
        <v>101</v>
      </c>
      <c r="B21" s="22"/>
      <c r="C21" s="2">
        <f>ROUND((B9-J9)*24,2)</f>
        <v>-24</v>
      </c>
      <c r="D21" s="2" t="s">
        <v>24</v>
      </c>
      <c r="E21">
        <f>MAX(F21-IF($B$17="Ano",G21,0),0)</f>
        <v>0</v>
      </c>
      <c r="F21">
        <f>IF(C21&gt;18,$B$15,IF(C21&gt;12,2/3*$B$15,IF(C21&gt;=1,$B$15/3,0)))</f>
        <v>0</v>
      </c>
      <c r="G21">
        <f>IF(C21&gt;18,$B$15*0.25,IF(C21&gt;12,2/3*$B$15*0.35,IF(C21&gt;=1,$B$15/3*0.7,0)))*B21</f>
        <v>0</v>
      </c>
      <c r="H21" s="12" t="b">
        <f t="shared" si="0"/>
        <v>0</v>
      </c>
      <c r="I21" s="12" t="b">
        <f>AND($B$16="Ne",$B$17="Ano",ISNUMBER(B21),B21&gt;=0)</f>
        <v>0</v>
      </c>
      <c r="O21" t="s">
        <v>87</v>
      </c>
      <c r="P21" t="s">
        <v>80</v>
      </c>
    </row>
    <row r="22" spans="1:16" ht="15.75" customHeight="1" thickBot="1">
      <c r="A22" s="14" t="s">
        <v>75</v>
      </c>
      <c r="B22" s="140">
        <f>IF(B16="Ano",0,SUM(E19:E21))</f>
        <v>0</v>
      </c>
      <c r="C22" s="3">
        <f>D15</f>
        <v>0</v>
      </c>
      <c r="F22">
        <f>SUM(F19:F21)</f>
        <v>0</v>
      </c>
      <c r="H22" s="12" t="b">
        <f t="shared" si="0"/>
        <v>1</v>
      </c>
      <c r="I22" s="12" t="b">
        <f>TRUE</f>
        <v>1</v>
      </c>
      <c r="O22" s="6" t="s">
        <v>22</v>
      </c>
      <c r="P22" s="6" t="str">
        <f>C54</f>
        <v>Other currency 3</v>
      </c>
    </row>
    <row r="23" spans="1:9" ht="15" customHeight="1" thickBot="1">
      <c r="A23" s="145" t="s">
        <v>104</v>
      </c>
      <c r="B23" s="141">
        <f>F22*0.4</f>
        <v>0</v>
      </c>
      <c r="H23" s="12" t="b">
        <f t="shared" si="0"/>
        <v>1</v>
      </c>
      <c r="I23" s="12" t="b">
        <f>TRUE</f>
        <v>1</v>
      </c>
    </row>
    <row r="24" spans="1:9" ht="15" customHeight="1">
      <c r="A24" s="146" t="s">
        <v>103</v>
      </c>
      <c r="B24" s="129"/>
      <c r="C24" s="3">
        <f>D15</f>
        <v>0</v>
      </c>
      <c r="H24" s="12" t="b">
        <f t="shared" si="0"/>
        <v>0</v>
      </c>
      <c r="I24" s="12" t="b">
        <f>AND(ISNUMBER(B24),B24&gt;=0,B24&lt;=B23)</f>
        <v>0</v>
      </c>
    </row>
    <row r="25" spans="1:9" ht="30.75" customHeight="1" thickBot="1">
      <c r="A25" s="3" t="s">
        <v>102</v>
      </c>
      <c r="B25" s="144" t="s">
        <v>87</v>
      </c>
      <c r="C25" s="3" t="s">
        <v>80</v>
      </c>
      <c r="D25" s="3" t="s">
        <v>81</v>
      </c>
      <c r="E25" s="3" t="s">
        <v>82</v>
      </c>
      <c r="H25" s="12" t="b">
        <f t="shared" si="0"/>
        <v>1</v>
      </c>
      <c r="I25" s="12" t="b">
        <f>TRUE</f>
        <v>1</v>
      </c>
    </row>
    <row r="26" spans="1:20" ht="15">
      <c r="A26" s="23" t="s">
        <v>93</v>
      </c>
      <c r="B26" s="26"/>
      <c r="C26" s="27"/>
      <c r="D26" s="27"/>
      <c r="E26" s="28"/>
      <c r="H26" s="12" t="b">
        <f t="shared" si="0"/>
        <v>0</v>
      </c>
      <c r="I26" s="12" t="b">
        <f>OR(AND(ISNUMBER(D26),B26&gt;=0),ISBLANK(D26))</f>
        <v>1</v>
      </c>
      <c r="Q26" s="172" t="s">
        <v>124</v>
      </c>
      <c r="R26" s="173"/>
      <c r="S26" s="173"/>
      <c r="T26" s="173"/>
    </row>
    <row r="27" spans="1:20" ht="15">
      <c r="A27" s="23" t="s">
        <v>94</v>
      </c>
      <c r="B27" s="29"/>
      <c r="C27" s="30"/>
      <c r="D27" s="30"/>
      <c r="E27" s="31"/>
      <c r="H27" s="12" t="b">
        <f>NOT(ISBLANK(B27))</f>
        <v>0</v>
      </c>
      <c r="I27" s="12" t="b">
        <f>OR(AND(ISNUMBER(D27),B27&gt;=0),ISBLANK(D27))</f>
        <v>1</v>
      </c>
      <c r="Q27" s="173"/>
      <c r="R27" s="173"/>
      <c r="S27" s="173"/>
      <c r="T27" s="173"/>
    </row>
    <row r="28" spans="1:20" ht="15">
      <c r="A28" s="23" t="s">
        <v>95</v>
      </c>
      <c r="B28" s="29"/>
      <c r="C28" s="30"/>
      <c r="D28" s="30"/>
      <c r="E28" s="31"/>
      <c r="H28" s="12" t="b">
        <f t="shared" si="0"/>
        <v>0</v>
      </c>
      <c r="I28" s="12" t="b">
        <f>OR(AND(ISNUMBER(D28),B28&gt;=0),ISBLANK(D28))</f>
        <v>1</v>
      </c>
      <c r="Q28" s="173"/>
      <c r="R28" s="173"/>
      <c r="S28" s="173"/>
      <c r="T28" s="173"/>
    </row>
    <row r="29" spans="1:20" ht="15">
      <c r="A29" s="23" t="s">
        <v>105</v>
      </c>
      <c r="B29" s="29"/>
      <c r="C29" s="30"/>
      <c r="D29" s="30"/>
      <c r="E29" s="31"/>
      <c r="H29" s="12" t="b">
        <f t="shared" si="0"/>
        <v>0</v>
      </c>
      <c r="I29" s="12" t="b">
        <f>OR(AND(ISNUMBER(D29),B29&gt;=0),ISBLANK(D29))</f>
        <v>1</v>
      </c>
      <c r="Q29" s="173"/>
      <c r="R29" s="173"/>
      <c r="S29" s="173"/>
      <c r="T29" s="173"/>
    </row>
    <row r="30" spans="1:20" ht="15">
      <c r="A30" s="23" t="s">
        <v>106</v>
      </c>
      <c r="B30" s="29"/>
      <c r="C30" s="30"/>
      <c r="D30" s="30"/>
      <c r="E30" s="31"/>
      <c r="H30" s="12" t="b">
        <f t="shared" si="0"/>
        <v>0</v>
      </c>
      <c r="I30" s="12" t="b">
        <f>OR(AND(ISNUMBER(D30),B30&gt;=0),ISBLANK(D30))</f>
        <v>1</v>
      </c>
      <c r="Q30" s="173"/>
      <c r="R30" s="173"/>
      <c r="S30" s="173"/>
      <c r="T30" s="173"/>
    </row>
    <row r="31" spans="1:20" ht="15" customHeight="1" hidden="1">
      <c r="A31" s="23" t="s">
        <v>39</v>
      </c>
      <c r="B31" s="96" t="s">
        <v>22</v>
      </c>
      <c r="C31" s="97">
        <f>D15</f>
        <v>0</v>
      </c>
      <c r="D31" s="97">
        <f>B22</f>
        <v>0</v>
      </c>
      <c r="E31" s="98"/>
      <c r="Q31" s="174"/>
      <c r="R31" s="174"/>
      <c r="S31" s="174"/>
      <c r="T31" s="174"/>
    </row>
    <row r="32" spans="1:20" ht="15" customHeight="1" hidden="1">
      <c r="A32" s="23" t="s">
        <v>40</v>
      </c>
      <c r="B32" s="96" t="s">
        <v>22</v>
      </c>
      <c r="C32" s="97">
        <f>D15</f>
        <v>0</v>
      </c>
      <c r="D32" s="97">
        <f>B24</f>
        <v>0</v>
      </c>
      <c r="E32" s="98"/>
      <c r="Q32" s="174"/>
      <c r="R32" s="174"/>
      <c r="S32" s="174"/>
      <c r="T32" s="174"/>
    </row>
    <row r="33" spans="1:20" ht="15.75" thickBot="1">
      <c r="A33" s="120" t="s">
        <v>107</v>
      </c>
      <c r="B33" s="24" t="s">
        <v>79</v>
      </c>
      <c r="C33" s="24"/>
      <c r="D33" s="24"/>
      <c r="E33" s="25"/>
      <c r="H33" s="12" t="b">
        <f t="shared" si="0"/>
        <v>1</v>
      </c>
      <c r="I33" s="12" t="b">
        <f>TRUE</f>
        <v>1</v>
      </c>
      <c r="Q33" s="174"/>
      <c r="R33" s="174"/>
      <c r="S33" s="174"/>
      <c r="T33" s="174"/>
    </row>
    <row r="34" spans="1:9" ht="15">
      <c r="A34" s="128" t="s">
        <v>96</v>
      </c>
      <c r="B34" s="32"/>
      <c r="C34" s="27"/>
      <c r="D34" s="27"/>
      <c r="E34" s="28"/>
      <c r="H34" s="12" t="b">
        <f t="shared" si="0"/>
        <v>0</v>
      </c>
      <c r="I34" s="12" t="b">
        <f aca="true" t="shared" si="1" ref="I34:I40">OR(AND(ISNUMBER(D34),B34&gt;=0),ISBLANK(D34))</f>
        <v>1</v>
      </c>
    </row>
    <row r="35" spans="1:9" ht="15">
      <c r="A35" s="33"/>
      <c r="B35" s="34"/>
      <c r="C35" s="30"/>
      <c r="D35" s="30"/>
      <c r="E35" s="31"/>
      <c r="H35" s="12" t="b">
        <f t="shared" si="0"/>
        <v>0</v>
      </c>
      <c r="I35" s="12" t="b">
        <f t="shared" si="1"/>
        <v>1</v>
      </c>
    </row>
    <row r="36" spans="1:9" ht="15">
      <c r="A36" s="33"/>
      <c r="B36" s="34"/>
      <c r="C36" s="30"/>
      <c r="D36" s="30"/>
      <c r="E36" s="31"/>
      <c r="H36" s="12" t="b">
        <f>NOT(ISBLANK(B36))</f>
        <v>0</v>
      </c>
      <c r="I36" s="12" t="b">
        <f t="shared" si="1"/>
        <v>1</v>
      </c>
    </row>
    <row r="37" spans="1:9" ht="15">
      <c r="A37" s="33"/>
      <c r="B37" s="34"/>
      <c r="C37" s="30"/>
      <c r="D37" s="30"/>
      <c r="E37" s="31"/>
      <c r="H37" s="12" t="b">
        <f>NOT(ISBLANK(B37))</f>
        <v>0</v>
      </c>
      <c r="I37" s="12" t="b">
        <f t="shared" si="1"/>
        <v>1</v>
      </c>
    </row>
    <row r="38" spans="1:9" ht="15">
      <c r="A38" s="33"/>
      <c r="B38" s="34"/>
      <c r="C38" s="30"/>
      <c r="D38" s="30"/>
      <c r="E38" s="31"/>
      <c r="H38" s="12" t="b">
        <f aca="true" t="shared" si="2" ref="H38:H58">NOT(ISBLANK(B38))</f>
        <v>0</v>
      </c>
      <c r="I38" s="12" t="b">
        <f t="shared" si="1"/>
        <v>1</v>
      </c>
    </row>
    <row r="39" spans="1:9" ht="12.75" customHeight="1">
      <c r="A39" s="33"/>
      <c r="B39" s="34"/>
      <c r="C39" s="30"/>
      <c r="D39" s="30"/>
      <c r="E39" s="31"/>
      <c r="H39" s="12" t="b">
        <f t="shared" si="2"/>
        <v>0</v>
      </c>
      <c r="I39" s="12" t="b">
        <f t="shared" si="1"/>
        <v>1</v>
      </c>
    </row>
    <row r="40" spans="1:9" ht="44.25" customHeight="1" thickBot="1">
      <c r="A40" s="93" t="s">
        <v>78</v>
      </c>
      <c r="B40" s="183" t="s">
        <v>125</v>
      </c>
      <c r="C40" s="184"/>
      <c r="D40" s="184"/>
      <c r="E40" s="185"/>
      <c r="H40" s="12" t="b">
        <f t="shared" si="2"/>
        <v>1</v>
      </c>
      <c r="I40" s="12" t="b">
        <f t="shared" si="1"/>
        <v>1</v>
      </c>
    </row>
    <row r="41" spans="1:9" ht="15.75" thickBot="1">
      <c r="A41" s="130"/>
      <c r="B41" s="36"/>
      <c r="C41" s="3"/>
      <c r="D41" s="3"/>
      <c r="H41" s="12" t="b">
        <f t="shared" si="2"/>
        <v>0</v>
      </c>
      <c r="I41" s="12" t="b">
        <f>TRUE</f>
        <v>1</v>
      </c>
    </row>
    <row r="42" spans="1:9" ht="21" customHeight="1" thickBot="1">
      <c r="A42" s="40" t="s">
        <v>97</v>
      </c>
      <c r="B42" s="178"/>
      <c r="C42" s="180"/>
      <c r="D42" s="3"/>
      <c r="H42" s="12" t="b">
        <f>NOT(ISBLANK(B42))</f>
        <v>0</v>
      </c>
      <c r="I42" s="12" t="b">
        <f>TRUE</f>
        <v>1</v>
      </c>
    </row>
    <row r="43" spans="1:9" ht="21" customHeight="1" hidden="1">
      <c r="A43" t="s">
        <v>13</v>
      </c>
      <c r="D43" t="s">
        <v>30</v>
      </c>
      <c r="H43" s="12" t="b">
        <f t="shared" si="2"/>
        <v>0</v>
      </c>
      <c r="I43" s="12" t="b">
        <f>TRUE</f>
        <v>1</v>
      </c>
    </row>
    <row r="44" spans="1:9" ht="21" customHeight="1" hidden="1">
      <c r="A44" t="s">
        <v>14</v>
      </c>
      <c r="D44" t="s">
        <v>30</v>
      </c>
      <c r="H44" s="12" t="b">
        <f t="shared" si="2"/>
        <v>0</v>
      </c>
      <c r="I44" s="12" t="b">
        <f>TRUE</f>
        <v>1</v>
      </c>
    </row>
    <row r="45" spans="1:9" ht="21" customHeight="1" hidden="1">
      <c r="A45" t="s">
        <v>15</v>
      </c>
      <c r="D45" t="s">
        <v>30</v>
      </c>
      <c r="H45" s="12" t="b">
        <f t="shared" si="2"/>
        <v>0</v>
      </c>
      <c r="I45" s="12" t="b">
        <f>TRUE</f>
        <v>1</v>
      </c>
    </row>
    <row r="46" spans="1:9" ht="21" customHeight="1">
      <c r="A46" s="3" t="s">
        <v>27</v>
      </c>
      <c r="B46" s="4"/>
      <c r="C46" s="4"/>
      <c r="D46" s="4"/>
      <c r="E46" s="4"/>
      <c r="H46" s="12" t="b">
        <f t="shared" si="2"/>
        <v>0</v>
      </c>
      <c r="I46" s="12" t="b">
        <f>TRUE</f>
        <v>1</v>
      </c>
    </row>
    <row r="47" spans="1:9" ht="21" customHeight="1" thickBot="1">
      <c r="A47" s="43"/>
      <c r="B47" s="44" t="s">
        <v>26</v>
      </c>
      <c r="C47" s="44" t="s">
        <v>10</v>
      </c>
      <c r="H47" s="12" t="b">
        <f>NOT(ISBLANK(B47))</f>
        <v>1</v>
      </c>
      <c r="I47" s="12" t="b">
        <f>TRUE</f>
        <v>1</v>
      </c>
    </row>
    <row r="48" spans="1:9" ht="15">
      <c r="A48" s="45"/>
      <c r="B48" s="46">
        <f>DSUM($B$25:$E$39,"Amount",O9:P10)</f>
        <v>0</v>
      </c>
      <c r="C48" s="47" t="s">
        <v>4</v>
      </c>
      <c r="H48" s="12" t="b">
        <f aca="true" t="shared" si="3" ref="H48:H56">NOT(ISBLANK(B48))</f>
        <v>1</v>
      </c>
      <c r="I48" s="12" t="b">
        <f>TRUE</f>
        <v>1</v>
      </c>
    </row>
    <row r="49" spans="1:11" ht="15">
      <c r="A49" s="15"/>
      <c r="B49" s="18">
        <f>DSUM($B$25:$E$39,"Amount",O11:P12)</f>
        <v>0</v>
      </c>
      <c r="C49" s="48" t="s">
        <v>5</v>
      </c>
      <c r="H49" s="12" t="b">
        <f t="shared" si="3"/>
        <v>1</v>
      </c>
      <c r="I49" t="b">
        <f>MATCH($C49,$C45:$C51,0)&gt;=(ROW($C49)-ROW($C45)+1)</f>
        <v>1</v>
      </c>
      <c r="J49"/>
      <c r="K49"/>
    </row>
    <row r="50" spans="1:11" ht="15">
      <c r="A50" s="15"/>
      <c r="B50" s="18">
        <f>DSUM($B$25:$E$39,"Amount",O13:P14)</f>
        <v>0</v>
      </c>
      <c r="C50" s="48" t="s">
        <v>6</v>
      </c>
      <c r="H50" s="12" t="b">
        <f t="shared" si="3"/>
        <v>1</v>
      </c>
      <c r="I50" t="b">
        <f>MATCH($C50,$C46:$C52,0)&gt;=(ROW($C50)-ROW($C46)+1)</f>
        <v>1</v>
      </c>
      <c r="J50"/>
      <c r="K50"/>
    </row>
    <row r="51" spans="1:11" ht="15">
      <c r="A51" s="15"/>
      <c r="B51" s="18">
        <f>DSUM($B$25:$E$39,"Amount",O15:P16)</f>
        <v>0</v>
      </c>
      <c r="C51" s="48" t="s">
        <v>21</v>
      </c>
      <c r="H51" s="12" t="b">
        <f t="shared" si="3"/>
        <v>1</v>
      </c>
      <c r="I51" t="b">
        <f>MATCH($C51,$C47:$C53,0)&gt;=(ROW($C51)-ROW($C47)+1)</f>
        <v>1</v>
      </c>
      <c r="J51"/>
      <c r="K51"/>
    </row>
    <row r="52" spans="1:11" ht="15">
      <c r="A52" s="15"/>
      <c r="B52" s="18">
        <f>DSUM($B$25:$E$39,"Amount",O17:P18)</f>
        <v>0</v>
      </c>
      <c r="C52" s="147" t="s">
        <v>108</v>
      </c>
      <c r="H52" s="12" t="b">
        <f t="shared" si="3"/>
        <v>1</v>
      </c>
      <c r="I52" t="b">
        <f>MATCH($C52,$C48:$C54,0)&gt;=(ROW($C52)-ROW($C48)+1)</f>
        <v>1</v>
      </c>
      <c r="J52"/>
      <c r="K52"/>
    </row>
    <row r="53" spans="1:11" ht="15">
      <c r="A53" s="15"/>
      <c r="B53" s="18">
        <f>DSUM($B$25:$E$39,"Amount",O19:P20)</f>
        <v>0</v>
      </c>
      <c r="C53" s="147" t="s">
        <v>109</v>
      </c>
      <c r="H53" s="12" t="b">
        <f t="shared" si="3"/>
        <v>1</v>
      </c>
      <c r="I53" t="b">
        <f>MATCH($C53,$C49:$C56,0)&gt;=(ROW($C53)-ROW($C49)+1)</f>
        <v>1</v>
      </c>
      <c r="J53"/>
      <c r="K53"/>
    </row>
    <row r="54" spans="1:11" ht="15">
      <c r="A54" s="15"/>
      <c r="B54" s="18">
        <f>DSUM($B$25:$E$39,"Amount",O21:P22)</f>
        <v>0</v>
      </c>
      <c r="C54" s="147" t="s">
        <v>110</v>
      </c>
      <c r="H54" s="12" t="b">
        <f t="shared" si="3"/>
        <v>1</v>
      </c>
      <c r="I54" t="b">
        <f>MATCH($C54,$C50:$C57,0)&gt;=(ROW($C54)-ROW($C50)+1)</f>
        <v>1</v>
      </c>
      <c r="J54"/>
      <c r="K54"/>
    </row>
    <row r="55" spans="1:11" ht="15.75" thickBot="1">
      <c r="A55" s="19" t="s">
        <v>63</v>
      </c>
      <c r="B55" s="20">
        <f>B12</f>
        <v>0</v>
      </c>
      <c r="C55" s="49">
        <f>D12</f>
        <v>0</v>
      </c>
      <c r="H55" s="12" t="b">
        <f>NOT(ISBLANK(B55))</f>
        <v>1</v>
      </c>
      <c r="I55" t="b">
        <f>MATCH($C55,$C50:$C57,0)&gt;=(ROW($C55)-ROW($C50)+1)</f>
        <v>1</v>
      </c>
      <c r="J55"/>
      <c r="K55"/>
    </row>
    <row r="56" spans="1:11" ht="15.75" thickBot="1">
      <c r="A56" s="19" t="s">
        <v>64</v>
      </c>
      <c r="B56" s="20">
        <f>B13</f>
        <v>0</v>
      </c>
      <c r="C56" s="49">
        <f>D13</f>
        <v>0</v>
      </c>
      <c r="H56" s="12" t="b">
        <f t="shared" si="3"/>
        <v>1</v>
      </c>
      <c r="I56" t="b">
        <f>MATCH($C56,$C51:$C58,0)&gt;=(ROW($C56)-ROW($C51)+1)</f>
        <v>0</v>
      </c>
      <c r="J56"/>
      <c r="K56"/>
    </row>
    <row r="57" spans="5:11" ht="15">
      <c r="E57" s="17"/>
      <c r="H57" s="12" t="b">
        <f t="shared" si="2"/>
        <v>0</v>
      </c>
      <c r="I57" s="12" t="b">
        <f>TRUE</f>
        <v>1</v>
      </c>
      <c r="J57"/>
      <c r="K57"/>
    </row>
    <row r="58" spans="1:9" ht="15">
      <c r="A58" s="16"/>
      <c r="H58" s="12" t="b">
        <f t="shared" si="2"/>
        <v>0</v>
      </c>
      <c r="I58" s="12" t="b">
        <f>TRUE</f>
        <v>1</v>
      </c>
    </row>
  </sheetData>
  <sheetProtection password="D0FA" sheet="1"/>
  <mergeCells count="7">
    <mergeCell ref="Q26:T33"/>
    <mergeCell ref="B3:E3"/>
    <mergeCell ref="B4:E4"/>
    <mergeCell ref="B5:E5"/>
    <mergeCell ref="B42:C42"/>
    <mergeCell ref="A17:A18"/>
    <mergeCell ref="B40:E40"/>
  </mergeCells>
  <conditionalFormatting sqref="D15 D13">
    <cfRule type="expression" priority="14" dxfId="1" stopIfTrue="1">
      <formula>AND($H13,$I13)</formula>
    </cfRule>
    <cfRule type="expression" priority="15" dxfId="0" stopIfTrue="1">
      <formula>AND($H$3,není($I$3))</formula>
    </cfRule>
  </conditionalFormatting>
  <conditionalFormatting sqref="B3:E5">
    <cfRule type="expression" priority="16" dxfId="1" stopIfTrue="1">
      <formula>AND($H3,$I3)</formula>
    </cfRule>
    <cfRule type="expression" priority="17" dxfId="0" stopIfTrue="1">
      <formula>AND($H3,není($I3))</formula>
    </cfRule>
  </conditionalFormatting>
  <conditionalFormatting sqref="B24 B42:C42 B26 B34:B40 B15:B16 B28:B32 B6:B11 B13">
    <cfRule type="expression" priority="18" dxfId="1" stopIfTrue="1">
      <formula>AND($H6,$I6)</formula>
    </cfRule>
    <cfRule type="expression" priority="19" dxfId="0" stopIfTrue="1">
      <formula>AND($H6,NOT($I6))</formula>
    </cfRule>
  </conditionalFormatting>
  <conditionalFormatting sqref="C26:E26 A34:A40 C34:E39 C28:E32">
    <cfRule type="expression" priority="22" dxfId="1" stopIfTrue="1">
      <formula>AND($H26,$I26,NOT(ISBLANK(A26)))</formula>
    </cfRule>
    <cfRule type="expression" priority="23" dxfId="0" stopIfTrue="1">
      <formula>AND($H26,není($I26))</formula>
    </cfRule>
    <cfRule type="expression" priority="24" dxfId="4" stopIfTrue="1">
      <formula>$B26&lt;&gt;"Ano"</formula>
    </cfRule>
  </conditionalFormatting>
  <conditionalFormatting sqref="B17 B19:B21">
    <cfRule type="expression" priority="34" dxfId="1" stopIfTrue="1">
      <formula>AND($H17,$I17)</formula>
    </cfRule>
    <cfRule type="expression" priority="35" dxfId="0" stopIfTrue="1">
      <formula>AND($H17,NOT($I17))</formula>
    </cfRule>
    <cfRule type="expression" priority="36" dxfId="14" stopIfTrue="1">
      <formula>$B$16="Ano"</formula>
    </cfRule>
  </conditionalFormatting>
  <conditionalFormatting sqref="C48:C54">
    <cfRule type="expression" priority="37" dxfId="13" stopIfTrue="1">
      <formula>AND($H48,NOT($I48))</formula>
    </cfRule>
  </conditionalFormatting>
  <conditionalFormatting sqref="D10">
    <cfRule type="expression" priority="12" dxfId="1" stopIfTrue="1">
      <formula>AND($H10,$I10)</formula>
    </cfRule>
    <cfRule type="expression" priority="13" dxfId="0" stopIfTrue="1">
      <formula>AND($H10,NOT($I10))</formula>
    </cfRule>
  </conditionalFormatting>
  <conditionalFormatting sqref="D7">
    <cfRule type="expression" priority="10" dxfId="1" stopIfTrue="1">
      <formula>AND($H7,$I7)</formula>
    </cfRule>
    <cfRule type="expression" priority="11" dxfId="0" stopIfTrue="1">
      <formula>AND($H7,NOT($I7))</formula>
    </cfRule>
  </conditionalFormatting>
  <conditionalFormatting sqref="B27">
    <cfRule type="expression" priority="5" dxfId="1" stopIfTrue="1">
      <formula>AND($H27,$I27)</formula>
    </cfRule>
    <cfRule type="expression" priority="6" dxfId="0" stopIfTrue="1">
      <formula>AND($H27,NOT($I27))</formula>
    </cfRule>
  </conditionalFormatting>
  <conditionalFormatting sqref="C27:E27">
    <cfRule type="expression" priority="7" dxfId="1" stopIfTrue="1">
      <formula>AND($H27,$I27,NOT(ISBLANK(C27)))</formula>
    </cfRule>
    <cfRule type="expression" priority="8" dxfId="0" stopIfTrue="1">
      <formula>AND($H27,není($I27))</formula>
    </cfRule>
    <cfRule type="expression" priority="9" dxfId="4" stopIfTrue="1">
      <formula>$B27&lt;&gt;"Ano"</formula>
    </cfRule>
  </conditionalFormatting>
  <conditionalFormatting sqref="D12">
    <cfRule type="expression" priority="1" dxfId="1" stopIfTrue="1">
      <formula>AND($H12,$I12)</formula>
    </cfRule>
    <cfRule type="expression" priority="2" dxfId="0" stopIfTrue="1">
      <formula>AND($H$3,není($I$3))</formula>
    </cfRule>
  </conditionalFormatting>
  <conditionalFormatting sqref="B12">
    <cfRule type="expression" priority="3" dxfId="1" stopIfTrue="1">
      <formula>AND($H12,$I12)</formula>
    </cfRule>
    <cfRule type="expression" priority="4" dxfId="0" stopIfTrue="1">
      <formula>AND($H12,NOT($I12))</formula>
    </cfRule>
  </conditionalFormatting>
  <dataValidations count="28">
    <dataValidation type="date" operator="greaterThanOrEqual" showInputMessage="1" showErrorMessage="1" promptTitle="dd.mm.yyyy hh:mm" prompt="Fill in either the arrival date and time of the bus/train to the station or the arrival date and time of your flight. In case you travel by your own car, fill in the time and date you get to your home. &#10;e.g. 12.10.2015 12:50 " errorTitle="Chybné datum" error="Datum je v chybném formátu nebo je menší než předchozí datum" sqref="B10">
      <formula1>B9</formula1>
    </dataValidation>
    <dataValidation type="decimal" allowBlank="1" showErrorMessage="1" promptTitle="Zadejte požadované kapesné" prompt="Pouze pokud máte na čerpání kapesného finanční prostředky v rámci řešených projektů GA ČR, GA UK, Erasmus apod. " errorTitle="Hodnota mimo meze" error="Kapesné nesmí překročit maximální vypočtenou hodnotu" sqref="B24">
      <formula1>0</formula1>
      <formula2>B23</formula2>
    </dataValidation>
    <dataValidation type="date" operator="greaterThan" showInputMessage="1" showErrorMessage="1" promptTitle="Format of the date and time" prompt="dd.mm.yyyy hh:mm &#10;e.g.: 10.10.2015 12:30" errorTitle="Chybné datum" error="Datum je v chybném formátu nebo je menší než předchozí datum" sqref="B9">
      <formula1>B8</formula1>
    </dataValidation>
    <dataValidation type="date" operator="greaterThanOrEqual" showInputMessage="1" showErrorMessage="1" promptTitle="Format of the date and time" prompt="dd.mm.yyyy hh:mm&#10;e.g.: 10.10.2015 12:30" errorTitle="Chybné datum" error="Datum je v chybném formátu nebo je menší než předchozí datum" sqref="B8">
      <formula1>B7</formula1>
    </dataValidation>
    <dataValidation allowBlank="1" showInputMessage="1" showErrorMessage="1" promptTitle="Vyberte měnu" prompt="Zadejte měnu, ve které bylo hrazeno&#10;" errorTitle="Vyberte měnu z tabulky" error="Je třeba použít měnu, která je v tabulce" sqref="C31:C32 C48:C54"/>
    <dataValidation type="list" allowBlank="1" showInputMessage="1" showErrorMessage="1" promptTitle="Ano = chci proplatit" prompt="Ano vyplňte pokud jste položku hradili ze svých prostředků a požadujete náhradu.&#10;Pokud jste platili ze zálohy poskytnuté fakultou uveďte také Ano.&#10;Ne vyplňte, pokud byla položka hrazena fakultou" sqref="B31:B32">
      <formula1>"Ano,Ne"</formula1>
    </dataValidation>
    <dataValidation type="list" allowBlank="1" showInputMessage="1" showErrorMessage="1" prompt="Select &#10;ANO (YES ) / NE (NO)" sqref="B16">
      <formula1>"Ano,Ne"</formula1>
    </dataValidation>
    <dataValidation showInputMessage="1" showErrorMessage="1" promptTitle="dd.mm.yyyy hh:mm " prompt="Fill in either the departure date and time of the bus/train from the station or the departure date and time of your flight. In case you travel by your own car, fill in the date and the time you left home. &#10;e.g. 12.10.2015 12:30" errorTitle="Chybné datum" error="Datum je v chybném formátu nebo není v roce 2012" sqref="B7"/>
    <dataValidation type="list" allowBlank="1" showInputMessage="1" showErrorMessage="1" prompt="Fill in the currency in which you have received the deposit." errorTitle="Vyberte měnu z tabulky" error="Je třeba použít měnu, která je v tabulce" sqref="D13">
      <formula1>$C$48:$C$54</formula1>
    </dataValidation>
    <dataValidation type="list" allowBlank="1" showErrorMessage="1" promptTitle="Zadejte měnu dle vyhlášky." errorTitle="Vyberte měnu z tabulky" error="Je třeba použít měnu, která je v tabulce" sqref="D15">
      <formula1>$C$48:$C$54</formula1>
    </dataValidation>
    <dataValidation allowBlank="1" showInputMessage="1" showErrorMessage="1" prompt="Fill in the number of the financial source from which the travel to be covered." sqref="B11"/>
    <dataValidation allowBlank="1" showInputMessage="1" showErrorMessage="1" promptTitle="You must fill in the rate" prompt="in order the full daily meal allowance to be calculated automatically.&#10;&#10;The full list of rates for different countries is available at: &#10;http://fhs.cuni.cz/FHS-508.html#6&#10;&#10;" sqref="B15"/>
    <dataValidation type="list" allowBlank="1" showInputMessage="1" showErrorMessage="1" promptTitle="Vyberte měnu" prompt="Zadejte měnu, ve které bylo hrazeno&#10;" errorTitle="Vyberte měnu z tabulky" error="Je třeba použít měnu, která je v tabulce" sqref="C33">
      <formula1>$C$48:$C$54</formula1>
    </dataValidation>
    <dataValidation allowBlank="1" showInputMessage="1" showErrorMessage="1" prompt="Přiložené doklady očíslujte od jedné. Zde uveďte toto vámi přidělené číslo." sqref="E31:E33"/>
    <dataValidation allowBlank="1" showInputMessage="1" showErrorMessage="1" prompt="Šedá políčka nevyplňujte" sqref="D31:D33"/>
    <dataValidation showInputMessage="1" showErrorMessage="1" promptTitle="Místo počátku cesty" prompt="Zadejte místo nástupu na pracovní cestu.&#10;Praha nebo jiné." errorTitle="Chybné datum" error="Datum je v chybném formátu nebo není v roce 2012" sqref="D7"/>
    <dataValidation operator="greaterThanOrEqual" showInputMessage="1" showErrorMessage="1" promptTitle="Místo konce pracovní cesty" prompt="Zadejte místo konce pracovní cesty.&#10;Praha nebo jiné." errorTitle="Chybné datum" error="Datum je v chybném formátu nebo je menší než předchozí datum" sqref="D10"/>
    <dataValidation allowBlank="1" showErrorMessage="1" sqref="D26"/>
    <dataValidation allowBlank="1" showErrorMessage="1" prompt="Šedá políčka nevyplňujte" sqref="D27:D30 D34:D39"/>
    <dataValidation type="list" allowBlank="1" showInputMessage="1" showErrorMessage="1" promptTitle="Ano/Ne" prompt="Fill in ANO=YES in case you have covered this cost from your own. Fill in ANO=YES in case you have received a deposit for your travel.&#10;Fill in NE=NO in case the cost has been already covered by the FHS (via credit card, bank transfer).&#10;" sqref="B26">
      <formula1>"Ano,Ne"</formula1>
    </dataValidation>
    <dataValidation type="list" allowBlank="1" showInputMessage="1" showErrorMessage="1" prompt="Select &#10;ANO (YES ) / NE (NO)" sqref="B17">
      <formula1>"Ano,Ne"</formula1>
    </dataValidation>
    <dataValidation allowBlank="1" showInputMessage="1" showErrorMessage="1" promptTitle="případné poznámky" prompt="Např. pracovní cesta proběhla na území více států&#10;" sqref="A40"/>
    <dataValidation type="list" allowBlank="1" showInputMessage="1" showErrorMessage="1" prompt="Fill in the currency in which you have received the deposit." errorTitle="Vyberte měnu z tabulky" error="Je třeba použít měnu, která je v tabulce" sqref="D12">
      <formula1>$C$48:$C$54</formula1>
    </dataValidation>
    <dataValidation type="list" allowBlank="1" showInputMessage="1" showErrorMessage="1" sqref="B27 B28 B29 B30 B34 B35 B36 B37 B38 B39">
      <formula1>"Ano,Ne"</formula1>
    </dataValidation>
    <dataValidation type="list" allowBlank="1" showInputMessage="1" showErrorMessage="1" promptTitle="Select the currency of the cost" prompt="Select the currency according to the particular receipt." errorTitle="Vyberte měnu z tabulky" error="Je třeba použít měnu, která je v tabulce" sqref="C26">
      <formula1>$C$48:$C$54</formula1>
    </dataValidation>
    <dataValidation allowBlank="1" showInputMessage="1" showErrorMessage="1" prompt="First assign a number to the receipt to be attached, then fill in this number." sqref="E26"/>
    <dataValidation type="list" allowBlank="1" showInputMessage="1" showErrorMessage="1" promptTitle="Select the currency of the cost" prompt="Select the currency according to the particular receipt.&#10;" errorTitle="Vyberte měnu z tabulky" error="Je třeba použít měnu, která je v tabulce" sqref="C27 C28 C29 C34">
      <formula1>$C$48:$C$54</formula1>
    </dataValidation>
    <dataValidation type="list" allowBlank="1" showErrorMessage="1" promptTitle="Vyberte měnu" prompt="Zadejte měnu, ve které bylo hrazeno&#10;" errorTitle="Vyberte měnu z tabulky" error="Je třeba použít měnu, která je v tabulce" sqref="C30 C35 C36 C37 C38 C39">
      <formula1>$C$48:$C$54</formula1>
    </dataValidation>
  </dataValidations>
  <printOptions/>
  <pageMargins left="0.7" right="0.7" top="0.787401575" bottom="0.787401575" header="0.3" footer="0.3"/>
  <pageSetup horizontalDpi="600" verticalDpi="600" orientation="portrait" paperSize="9" r:id="rId1"/>
  <ignoredErrors>
    <ignoredError sqref="I13 I24" formula="1"/>
  </ignoredErrors>
</worksheet>
</file>

<file path=xl/worksheets/sheet2.xml><?xml version="1.0" encoding="utf-8"?>
<worksheet xmlns="http://schemas.openxmlformats.org/spreadsheetml/2006/main" xmlns:r="http://schemas.openxmlformats.org/officeDocument/2006/relationships">
  <sheetPr>
    <tabColor rgb="FFC00000"/>
  </sheetPr>
  <dimension ref="A1:F77"/>
  <sheetViews>
    <sheetView workbookViewId="0" topLeftCell="A1">
      <selection activeCell="C34" sqref="C34"/>
    </sheetView>
  </sheetViews>
  <sheetFormatPr defaultColWidth="9.140625" defaultRowHeight="15"/>
  <cols>
    <col min="1" max="1" width="38.421875" style="0" customWidth="1"/>
    <col min="2" max="2" width="14.57421875" style="0" customWidth="1"/>
    <col min="3" max="3" width="7.8515625" style="0" customWidth="1"/>
    <col min="4" max="4" width="11.00390625" style="0" customWidth="1"/>
    <col min="5" max="5" width="16.7109375" style="0" customWidth="1"/>
    <col min="8" max="8" width="12.7109375" style="0" customWidth="1"/>
    <col min="9" max="9" width="11.00390625" style="0" customWidth="1"/>
  </cols>
  <sheetData>
    <row r="1" spans="1:5" ht="20.25" customHeight="1">
      <c r="A1" s="215" t="s">
        <v>114</v>
      </c>
      <c r="B1" s="215"/>
      <c r="C1" s="215"/>
      <c r="D1" s="215"/>
      <c r="E1" s="215"/>
    </row>
    <row r="2" spans="1:5" ht="16.5" thickBot="1">
      <c r="A2" s="73">
        <f>IF(ISBLANK('TO COMPLETE the form'!A2),"",'TO COMPLETE the form'!A2)</f>
      </c>
      <c r="B2" s="218">
        <f>IF(ISBLANK('TO COMPLETE the form'!B2),"",'TO COMPLETE the form'!B2)</f>
      </c>
      <c r="C2" s="218"/>
      <c r="D2" s="218"/>
      <c r="E2" s="218"/>
    </row>
    <row r="3" spans="1:5" ht="15">
      <c r="A3" s="54" t="s">
        <v>51</v>
      </c>
      <c r="B3" s="219">
        <f>IF(ISBLANK('TO COMPLETE the form'!B3),"",'TO COMPLETE the form'!B3)</f>
      </c>
      <c r="C3" s="219"/>
      <c r="D3" s="219"/>
      <c r="E3" s="220"/>
    </row>
    <row r="4" spans="1:5" ht="15">
      <c r="A4" s="55" t="s">
        <v>52</v>
      </c>
      <c r="B4" s="221">
        <f>IF(ISBLANK('TO COMPLETE the form'!B4),"",'TO COMPLETE the form'!B4)</f>
      </c>
      <c r="C4" s="221"/>
      <c r="D4" s="221"/>
      <c r="E4" s="222"/>
    </row>
    <row r="5" spans="1:5" ht="15.75" thickBot="1">
      <c r="A5" s="56" t="s">
        <v>53</v>
      </c>
      <c r="B5" s="196">
        <f>IF(ISBLANK('TO COMPLETE the form'!B5),"",'TO COMPLETE the form'!B5)</f>
      </c>
      <c r="C5" s="196"/>
      <c r="D5" s="196"/>
      <c r="E5" s="197"/>
    </row>
    <row r="6" spans="1:5" ht="15">
      <c r="A6" s="59" t="s">
        <v>1</v>
      </c>
      <c r="B6" s="194">
        <f>IF(ISBLANK('TO COMPLETE the form'!B6),"",'TO COMPLETE the form'!B6)</f>
      </c>
      <c r="C6" s="195"/>
      <c r="D6" s="11">
        <f>IF(ISBLANK('TO COMPLETE the form'!D6),"",'TO COMPLETE the form'!D6)</f>
      </c>
      <c r="E6" s="11">
        <f>IF(ISBLANK('TO COMPLETE the form'!E6),"",'TO COMPLETE the form'!E6)</f>
      </c>
    </row>
    <row r="7" spans="1:5" ht="15">
      <c r="A7" s="55" t="s">
        <v>55</v>
      </c>
      <c r="B7" s="209">
        <f>IF(ISBLANK('TO COMPLETE the form'!B7),"",'TO COMPLETE the form'!B7)</f>
      </c>
      <c r="C7" s="210"/>
      <c r="D7" s="11" t="str">
        <f>IF(ISBLANK('TO COMPLETE the form'!D7),"",'TO COMPLETE the form'!D7)</f>
        <v>Prague</v>
      </c>
      <c r="E7" s="11">
        <f>IF(ISBLANK('TO COMPLETE the form'!E7),"",'TO COMPLETE the form'!E7)</f>
      </c>
    </row>
    <row r="8" spans="1:5" ht="15">
      <c r="A8" s="55" t="s">
        <v>67</v>
      </c>
      <c r="B8" s="209">
        <f>IF(ISBLANK('TO COMPLETE the form'!B8),"",'TO COMPLETE the form'!B8)</f>
      </c>
      <c r="C8" s="210"/>
      <c r="D8" s="11">
        <f>IF(ISBLANK('TO COMPLETE the form'!D8),"",'TO COMPLETE the form'!D8)</f>
      </c>
      <c r="E8" s="11">
        <f>IF(ISBLANK('TO COMPLETE the form'!E8),"",'TO COMPLETE the form'!E8)</f>
      </c>
    </row>
    <row r="9" spans="1:5" ht="15">
      <c r="A9" s="55" t="s">
        <v>68</v>
      </c>
      <c r="B9" s="209">
        <f>IF(ISBLANK('TO COMPLETE the form'!B9),"",'TO COMPLETE the form'!B9)</f>
      </c>
      <c r="C9" s="210"/>
      <c r="D9" s="11">
        <f>IF(ISBLANK('TO COMPLETE the form'!D9),"",'TO COMPLETE the form'!D9)</f>
      </c>
      <c r="E9" s="11">
        <f>IF(ISBLANK('TO COMPLETE the form'!E9),"",'TO COMPLETE the form'!E9)</f>
      </c>
    </row>
    <row r="10" spans="1:5" ht="15.75" thickBot="1">
      <c r="A10" s="87" t="s">
        <v>0</v>
      </c>
      <c r="B10" s="211">
        <f>IF(ISBLANK('TO COMPLETE the form'!B10),"",'TO COMPLETE the form'!B10)</f>
      </c>
      <c r="C10" s="212"/>
      <c r="D10" s="11" t="str">
        <f>IF(ISBLANK('TO COMPLETE the form'!D10),"",'TO COMPLETE the form'!D10)</f>
        <v>Prague</v>
      </c>
      <c r="E10" s="11">
        <f>IF(ISBLANK('TO COMPLETE the form'!E10),"",'TO COMPLETE the form'!E10)</f>
      </c>
    </row>
    <row r="11" spans="1:5" ht="15">
      <c r="A11" s="54" t="s">
        <v>54</v>
      </c>
      <c r="B11" s="223">
        <f>IF(ISBLANK('TO COMPLETE the form'!B11),"",'TO COMPLETE the form'!B11)</f>
      </c>
      <c r="C11" s="224"/>
      <c r="D11" s="11">
        <f>IF(ISBLANK('TO COMPLETE the form'!D11),"",'TO COMPLETE the form'!D11)</f>
      </c>
      <c r="E11" s="11">
        <f>IF(ISBLANK('TO COMPLETE the form'!E11),"",'TO COMPLETE the form'!E11)</f>
      </c>
    </row>
    <row r="12" spans="1:5" ht="15">
      <c r="A12" s="131" t="s">
        <v>63</v>
      </c>
      <c r="B12" s="137">
        <f>IF(ISBLANK('TO COMPLETE the form'!B12),"",'TO COMPLETE the form'!B12)</f>
      </c>
      <c r="C12" s="138">
        <f>IF(ISBLANK('TO COMPLETE the form'!D12),"",'TO COMPLETE the form'!D12)</f>
      </c>
      <c r="D12" s="11"/>
      <c r="E12" s="11"/>
    </row>
    <row r="13" spans="1:5" ht="15.75" thickBot="1">
      <c r="A13" s="56" t="s">
        <v>64</v>
      </c>
      <c r="B13" s="62">
        <f>IF(ISBLANK('TO COMPLETE the form'!B13),"",'TO COMPLETE the form'!B13)</f>
      </c>
      <c r="C13" s="61">
        <f>IF(ISBLANK('TO COMPLETE the form'!D13),"",'TO COMPLETE the form'!D13)</f>
      </c>
      <c r="E13" s="11">
        <f>IF(ISBLANK('TO COMPLETE the form'!E13),"",'TO COMPLETE the form'!E13)</f>
      </c>
    </row>
    <row r="14" spans="1:5" ht="16.5" thickBot="1">
      <c r="A14" s="74" t="s">
        <v>2</v>
      </c>
      <c r="B14" s="11">
        <f>IF(ISBLANK('TO COMPLETE the form'!B14),"",'TO COMPLETE the form'!B14)</f>
      </c>
      <c r="C14" s="11">
        <f>IF(ISBLANK('TO COMPLETE the form'!D14),"",'TO COMPLETE the form'!D14)</f>
      </c>
      <c r="E14" s="11">
        <f>IF(ISBLANK('TO COMPLETE the form'!E14),"",'TO COMPLETE the form'!E14)</f>
      </c>
    </row>
    <row r="15" spans="1:5" ht="15">
      <c r="A15" s="54" t="s">
        <v>28</v>
      </c>
      <c r="B15" s="63">
        <f>IF(ISBLANK('TO COMPLETE the form'!B15),"",'TO COMPLETE the form'!B15)</f>
      </c>
      <c r="C15" s="63">
        <f>IF(ISBLANK('TO COMPLETE the form'!D15),"",'TO COMPLETE the form'!D15)</f>
      </c>
      <c r="D15" s="216">
        <f>IF(ISBLANK('TO COMPLETE the form'!C17),"",'TO COMPLETE the form'!C17)</f>
      </c>
      <c r="E15" s="217"/>
    </row>
    <row r="16" spans="1:5" ht="27" customHeight="1">
      <c r="A16" s="69" t="s">
        <v>65</v>
      </c>
      <c r="B16" s="88">
        <f>IF(ISBLANK('TO COMPLETE the form'!B16),"",'TO COMPLETE the form'!B16)</f>
      </c>
      <c r="C16" s="186">
        <f>IF(ISBLANK('TO COMPLETE the form'!D16),"",'TO COMPLETE the form'!D16)</f>
      </c>
      <c r="D16" s="203"/>
      <c r="E16" s="187"/>
    </row>
    <row r="17" spans="1:5" ht="26.25">
      <c r="A17" s="69" t="s">
        <v>58</v>
      </c>
      <c r="B17" s="88">
        <f>IF(ISBLANK('TO COMPLETE the form'!B17),"",'TO COMPLETE the form'!B17)</f>
      </c>
      <c r="C17" s="204"/>
      <c r="D17" s="205"/>
      <c r="E17" s="206"/>
    </row>
    <row r="18" spans="1:5" ht="37.5" customHeight="1">
      <c r="A18" s="67" t="s">
        <v>111</v>
      </c>
      <c r="B18" s="66" t="s">
        <v>74</v>
      </c>
      <c r="C18" s="85" t="str">
        <f>IF(ISBLANK('TO COMPLETE the form'!C18),"",'TO COMPLETE the form'!C18)</f>
        <v>Doba trvání</v>
      </c>
      <c r="D18" s="86">
        <f>IF(ISBLANK('TO COMPLETE the form'!D18),"",'TO COMPLETE the form'!D18)</f>
      </c>
      <c r="E18" s="68" t="str">
        <f>IF(ISBLANK('TO COMPLETE the form'!E18),"",'TO COMPLETE the form'!E18)</f>
        <v>Nárok</v>
      </c>
    </row>
    <row r="19" spans="1:5" ht="15">
      <c r="A19" s="55" t="s">
        <v>60</v>
      </c>
      <c r="B19" s="70">
        <f>IF(ISBLANK('TO COMPLETE the form'!B19),"",'TO COMPLETE the form'!B19)</f>
      </c>
      <c r="C19" s="52">
        <f>IF(ISBLANK('TO COMPLETE the form'!C19),"",'TO COMPLETE the form'!C19)</f>
        <v>24</v>
      </c>
      <c r="D19" s="52" t="str">
        <f>IF(ISBLANK('TO COMPLETE the form'!D19),"",'TO COMPLETE the form'!D19)</f>
        <v>hodin</v>
      </c>
      <c r="E19" s="65">
        <f>IF(ISBLANK('TO COMPLETE the form'!E19),"",'TO COMPLETE the form'!E19)</f>
        <v>0</v>
      </c>
    </row>
    <row r="20" spans="1:5" ht="15">
      <c r="A20" s="55" t="s">
        <v>62</v>
      </c>
      <c r="B20" s="70">
        <f>IF(ISBLANK('TO COMPLETE the form'!B20),"",'TO COMPLETE the form'!B20)</f>
      </c>
      <c r="C20" s="52">
        <f>IF(ISBLANK('TO COMPLETE the form'!C20),"",'TO COMPLETE the form'!C20)</f>
        <v>0</v>
      </c>
      <c r="D20" s="52" t="str">
        <f>IF(ISBLANK('TO COMPLETE the form'!D20),"",'TO COMPLETE the form'!D20)</f>
        <v>dnů</v>
      </c>
      <c r="E20" s="65">
        <f>IF(ISBLANK('TO COMPLETE the form'!E20),"",'TO COMPLETE the form'!E20)</f>
        <v>0</v>
      </c>
    </row>
    <row r="21" spans="1:5" ht="15">
      <c r="A21" s="55" t="s">
        <v>61</v>
      </c>
      <c r="B21" s="70">
        <f>IF(ISBLANK('TO COMPLETE the form'!B21),"",'TO COMPLETE the form'!B21)</f>
      </c>
      <c r="C21" s="52">
        <f>IF(ISBLANK('TO COMPLETE the form'!C21),"",'TO COMPLETE the form'!C21)</f>
        <v>-24</v>
      </c>
      <c r="D21" s="52" t="str">
        <f>IF(ISBLANK('TO COMPLETE the form'!D21),"",'TO COMPLETE the form'!D21)</f>
        <v>hodin</v>
      </c>
      <c r="E21" s="65">
        <f>IF(ISBLANK('TO COMPLETE the form'!E21),"",'TO COMPLETE the form'!E21)</f>
        <v>0</v>
      </c>
    </row>
    <row r="22" spans="1:5" ht="15">
      <c r="A22" s="55" t="s">
        <v>7</v>
      </c>
      <c r="B22" s="105">
        <f>IF(ISBLANK('TO COMPLETE the form'!B22),"",'TO COMPLETE the form'!B22)</f>
        <v>0</v>
      </c>
      <c r="C22" s="52">
        <f>IF(ISBLANK('TO COMPLETE the form'!C22),"",'TO COMPLETE the form'!C22)</f>
        <v>0</v>
      </c>
      <c r="D22" s="186">
        <f>IF(ISBLANK('TO COMPLETE the form'!D22),"",'TO COMPLETE the form'!D22)</f>
      </c>
      <c r="E22" s="187"/>
    </row>
    <row r="23" spans="1:5" ht="15">
      <c r="A23" s="55" t="s">
        <v>59</v>
      </c>
      <c r="B23" s="106">
        <f>IF(ISBLANK('TO COMPLETE the form'!B23),"",'TO COMPLETE the form'!B23)</f>
        <v>0</v>
      </c>
      <c r="C23" s="52">
        <f>IF(ISBLANK('TO COMPLETE the form'!C23),"",'TO COMPLETE the form'!C23)</f>
      </c>
      <c r="D23" s="188"/>
      <c r="E23" s="189"/>
    </row>
    <row r="24" spans="1:5" ht="15.75" thickBot="1">
      <c r="A24" s="56" t="s">
        <v>37</v>
      </c>
      <c r="B24" s="60">
        <f>IF(ISBLANK('TO COMPLETE the form'!B24),"",'TO COMPLETE the form'!B24)</f>
      </c>
      <c r="C24" s="57">
        <f>IF(ISBLANK('TO COMPLETE the form'!C24),"",'TO COMPLETE the form'!C24)</f>
        <v>0</v>
      </c>
      <c r="D24" s="190"/>
      <c r="E24" s="191"/>
    </row>
    <row r="25" spans="1:5" ht="16.5" thickBot="1">
      <c r="A25" s="73" t="s">
        <v>29</v>
      </c>
      <c r="B25" s="50"/>
      <c r="C25" s="11"/>
      <c r="D25" s="71"/>
      <c r="E25" s="71"/>
    </row>
    <row r="26" spans="1:5" ht="27" customHeight="1">
      <c r="A26" s="54"/>
      <c r="B26" s="82" t="s">
        <v>116</v>
      </c>
      <c r="C26" s="83" t="s">
        <v>117</v>
      </c>
      <c r="D26" s="83" t="s">
        <v>118</v>
      </c>
      <c r="E26" s="84" t="s">
        <v>119</v>
      </c>
    </row>
    <row r="27" spans="1:5" ht="15">
      <c r="A27" s="55" t="s">
        <v>56</v>
      </c>
      <c r="B27" s="52">
        <f>IF(ISBLANK('TO COMPLETE the form'!B26),"",'TO COMPLETE the form'!B26)</f>
      </c>
      <c r="C27" s="52">
        <f>IF(ISBLANK('TO COMPLETE the form'!C26),"",'TO COMPLETE the form'!C26)</f>
      </c>
      <c r="D27" s="99">
        <f>IF(ISBLANK('TO COMPLETE the form'!D26),"",'TO COMPLETE the form'!D26)</f>
      </c>
      <c r="E27" s="65">
        <f>IF(ISBLANK('TO COMPLETE the form'!E26),"",'TO COMPLETE the form'!E26)</f>
      </c>
    </row>
    <row r="28" spans="1:5" ht="15">
      <c r="A28" s="55" t="s">
        <v>57</v>
      </c>
      <c r="B28" s="52">
        <f>IF(ISBLANK('TO COMPLETE the form'!B27),"",'TO COMPLETE the form'!B27)</f>
      </c>
      <c r="C28" s="52">
        <f>IF(ISBLANK('TO COMPLETE the form'!C27),"",'TO COMPLETE the form'!C27)</f>
      </c>
      <c r="D28" s="99">
        <f>IF(ISBLANK('TO COMPLETE the form'!D27),"",'TO COMPLETE the form'!D27)</f>
      </c>
      <c r="E28" s="65">
        <f>IF(ISBLANK('TO COMPLETE the form'!E27),"",'TO COMPLETE the form'!E27)</f>
      </c>
    </row>
    <row r="29" spans="1:5" ht="15">
      <c r="A29" s="55" t="s">
        <v>41</v>
      </c>
      <c r="B29" s="52">
        <f>IF(ISBLANK('TO COMPLETE the form'!B28),"",'TO COMPLETE the form'!B28)</f>
      </c>
      <c r="C29" s="52">
        <f>IF(ISBLANK('TO COMPLETE the form'!C28),"",'TO COMPLETE the form'!C28)</f>
      </c>
      <c r="D29" s="99">
        <f>IF(ISBLANK('TO COMPLETE the form'!D28),"",'TO COMPLETE the form'!D28)</f>
      </c>
      <c r="E29" s="65">
        <f>IF(ISBLANK('TO COMPLETE the form'!E28),"",'TO COMPLETE the form'!E28)</f>
      </c>
    </row>
    <row r="30" spans="1:5" ht="15">
      <c r="A30" s="55" t="s">
        <v>11</v>
      </c>
      <c r="B30" s="52">
        <f>IF(ISBLANK('TO COMPLETE the form'!B29),"",'TO COMPLETE the form'!B29)</f>
      </c>
      <c r="C30" s="52">
        <f>IF(ISBLANK('TO COMPLETE the form'!C29),"",'TO COMPLETE the form'!C29)</f>
      </c>
      <c r="D30" s="99">
        <f>IF(ISBLANK('TO COMPLETE the form'!D29),"",'TO COMPLETE the form'!D29)</f>
      </c>
      <c r="E30" s="65">
        <f>IF(ISBLANK('TO COMPLETE the form'!E29),"",'TO COMPLETE the form'!E29)</f>
      </c>
    </row>
    <row r="31" spans="1:5" ht="15">
      <c r="A31" s="55" t="s">
        <v>12</v>
      </c>
      <c r="B31" s="52">
        <f>IF(ISBLANK('TO COMPLETE the form'!B30),"",'TO COMPLETE the form'!B30)</f>
      </c>
      <c r="C31" s="52">
        <f>IF(ISBLANK('TO COMPLETE the form'!C30),"",'TO COMPLETE the form'!C30)</f>
      </c>
      <c r="D31" s="99">
        <f>IF(ISBLANK('TO COMPLETE the form'!D30),"",'TO COMPLETE the form'!D30)</f>
      </c>
      <c r="E31" s="65">
        <f>IF(ISBLANK('TO COMPLETE the form'!E30),"",'TO COMPLETE the form'!E30)</f>
      </c>
    </row>
    <row r="32" spans="1:5" ht="15">
      <c r="A32" s="76" t="s">
        <v>66</v>
      </c>
      <c r="B32" s="77"/>
      <c r="C32" s="77">
        <f>IF(ISBLANK('TO COMPLETE the form'!C33),"",'TO COMPLETE the form'!C33)</f>
      </c>
      <c r="D32" s="77">
        <f>IF(ISBLANK('TO COMPLETE the form'!D33),"",'TO COMPLETE the form'!D33)</f>
      </c>
      <c r="E32" s="78">
        <f>IF(ISBLANK('TO COMPLETE the form'!E33),"",'TO COMPLETE the form'!E33)</f>
      </c>
    </row>
    <row r="33" spans="1:5" ht="15">
      <c r="A33" s="15" t="s">
        <v>38</v>
      </c>
      <c r="B33" s="52">
        <f>IF(ISBLANK('TO COMPLETE the form'!B34),"",'TO COMPLETE the form'!B34)</f>
      </c>
      <c r="C33" s="52">
        <f>IF(ISBLANK('TO COMPLETE the form'!C34),"",'TO COMPLETE the form'!C34)</f>
      </c>
      <c r="D33" s="99">
        <f>IF(ISBLANK('TO COMPLETE the form'!D34),"",'TO COMPLETE the form'!D34)</f>
      </c>
      <c r="E33" s="65">
        <f>IF(ISBLANK('TO COMPLETE the form'!E34),"",'TO COMPLETE the form'!E34)</f>
      </c>
    </row>
    <row r="34" spans="1:5" ht="15">
      <c r="A34" s="52">
        <f>IF(ISBLANK('TO COMPLETE the form'!A35),"",'TO COMPLETE the form'!A35)</f>
      </c>
      <c r="B34" s="52">
        <f>IF(ISBLANK('TO COMPLETE the form'!B35),"",'TO COMPLETE the form'!B35)</f>
      </c>
      <c r="C34" s="52">
        <f>IF(ISBLANK('TO COMPLETE the form'!C35),"",'TO COMPLETE the form'!C35)</f>
      </c>
      <c r="D34" s="99">
        <f>IF(ISBLANK('TO COMPLETE the form'!D35),"",'TO COMPLETE the form'!D35)</f>
      </c>
      <c r="E34" s="65">
        <f>IF(ISBLANK('TO COMPLETE the form'!E35),"",'TO COMPLETE the form'!E35)</f>
      </c>
    </row>
    <row r="35" spans="1:5" ht="15">
      <c r="A35" s="52">
        <f>IF(ISBLANK('TO COMPLETE the form'!A36),"",'TO COMPLETE the form'!A36)</f>
      </c>
      <c r="B35" s="52">
        <f>IF(ISBLANK('TO COMPLETE the form'!B36),"",'TO COMPLETE the form'!B36)</f>
      </c>
      <c r="C35" s="52">
        <f>IF(ISBLANK('TO COMPLETE the form'!C36),"",'TO COMPLETE the form'!C36)</f>
      </c>
      <c r="D35" s="99">
        <f>IF(ISBLANK('TO COMPLETE the form'!D36),"",'TO COMPLETE the form'!D36)</f>
      </c>
      <c r="E35" s="65">
        <f>IF(ISBLANK('TO COMPLETE the form'!E36),"",'TO COMPLETE the form'!E36)</f>
      </c>
    </row>
    <row r="36" spans="1:5" ht="15">
      <c r="A36" s="52">
        <f>IF(ISBLANK('TO COMPLETE the form'!A37),"",'TO COMPLETE the form'!A37)</f>
      </c>
      <c r="B36" s="52">
        <f>IF(ISBLANK('TO COMPLETE the form'!B37),"",'TO COMPLETE the form'!B37)</f>
      </c>
      <c r="C36" s="52">
        <f>IF(ISBLANK('TO COMPLETE the form'!C37),"",'TO COMPLETE the form'!C37)</f>
      </c>
      <c r="D36" s="99">
        <f>IF(ISBLANK('TO COMPLETE the form'!D37),"",'TO COMPLETE the form'!D37)</f>
      </c>
      <c r="E36" s="65">
        <f>IF(ISBLANK('TO COMPLETE the form'!E37),"",'TO COMPLETE the form'!E37)</f>
      </c>
    </row>
    <row r="37" spans="1:5" ht="15">
      <c r="A37" s="52">
        <f>IF(ISBLANK('TO COMPLETE the form'!A38),"",'TO COMPLETE the form'!A38)</f>
      </c>
      <c r="B37" s="52">
        <f>IF(ISBLANK('TO COMPLETE the form'!B38),"",'TO COMPLETE the form'!B38)</f>
      </c>
      <c r="C37" s="52">
        <f>IF(ISBLANK('TO COMPLETE the form'!C38),"",'TO COMPLETE the form'!C38)</f>
      </c>
      <c r="D37" s="99">
        <f>IF(ISBLANK('TO COMPLETE the form'!D38),"",'TO COMPLETE the form'!D38)</f>
      </c>
      <c r="E37" s="65">
        <f>IF(ISBLANK('TO COMPLETE the form'!E38),"",'TO COMPLETE the form'!E38)</f>
      </c>
    </row>
    <row r="38" spans="1:5" ht="15">
      <c r="A38" s="52">
        <f>IF(ISBLANK('TO COMPLETE the form'!A39),"",'TO COMPLETE the form'!A39)</f>
      </c>
      <c r="B38" s="52">
        <f>IF(ISBLANK('TO COMPLETE the form'!B39),"",'TO COMPLETE the form'!B39)</f>
      </c>
      <c r="C38" s="52">
        <f>IF(ISBLANK('TO COMPLETE the form'!C39),"",'TO COMPLETE the form'!C39)</f>
      </c>
      <c r="D38" s="99">
        <f>IF(ISBLANK('TO COMPLETE the form'!D39),"",'TO COMPLETE the form'!D39)</f>
      </c>
      <c r="E38" s="65">
        <f>IF(ISBLANK('TO COMPLETE the form'!E39),"",'TO COMPLETE the form'!E39)</f>
      </c>
    </row>
    <row r="39" spans="1:5" ht="23.25" customHeight="1" thickBot="1">
      <c r="A39" s="121"/>
      <c r="B39" s="79"/>
      <c r="C39" s="79">
        <f>IF(ISBLANK('TO COMPLETE the form'!C40),"",'TO COMPLETE the form'!C40)</f>
      </c>
      <c r="D39" s="122">
        <f>IF(ISBLANK('TO COMPLETE the form'!D40),"",'TO COMPLETE the form'!D40)</f>
      </c>
      <c r="E39" s="80">
        <f>IF(ISBLANK('TO COMPLETE the form'!E40),"",'TO COMPLETE the form'!E40)</f>
      </c>
    </row>
    <row r="40" spans="1:5" ht="15.75" thickBot="1">
      <c r="A40" s="81" t="s">
        <v>31</v>
      </c>
      <c r="B40" s="225">
        <f>IF(ISBLANK('TO COMPLETE the form'!B42),"",'TO COMPLETE the form'!B42)</f>
      </c>
      <c r="C40" s="225"/>
      <c r="D40" s="226"/>
      <c r="E40" s="11">
        <f>IF(ISBLANK('TO COMPLETE the form'!E42),"",'TO COMPLETE the form'!E42)</f>
      </c>
    </row>
    <row r="41" spans="1:5" ht="36" customHeight="1">
      <c r="A41" s="75" t="s">
        <v>32</v>
      </c>
      <c r="B41" s="213" t="s">
        <v>121</v>
      </c>
      <c r="C41" s="213"/>
      <c r="D41" s="213"/>
      <c r="E41" s="214"/>
    </row>
    <row r="42" spans="1:5" ht="31.5" customHeight="1" thickBot="1">
      <c r="A42" s="149" t="s">
        <v>123</v>
      </c>
      <c r="B42" s="123">
        <f>IF(ISBLANK('TO COMPLETE the form'!B43),"",'TO COMPLETE the form'!B43)</f>
      </c>
      <c r="C42" s="123">
        <f>IF(ISBLANK('TO COMPLETE the form'!C43),"",'TO COMPLETE the form'!C43)</f>
      </c>
      <c r="D42" s="124" t="str">
        <f>IF(ISBLANK('TO COMPLETE the form'!D43),"",'TO COMPLETE the form'!D43)</f>
        <v>Dne:</v>
      </c>
      <c r="E42" s="125">
        <f>IF(ISBLANK('TO COMPLETE the form'!E43),"",'TO COMPLETE the form'!E43)</f>
      </c>
    </row>
    <row r="43" spans="1:6" ht="11.25" customHeight="1">
      <c r="A43" s="51"/>
      <c r="B43" s="11"/>
      <c r="C43" s="11"/>
      <c r="D43" s="11"/>
      <c r="E43" s="11"/>
      <c r="F43" s="11"/>
    </row>
    <row r="44" spans="1:6" ht="11.25" customHeight="1">
      <c r="A44" s="51"/>
      <c r="B44" s="11"/>
      <c r="C44" s="11"/>
      <c r="D44" s="11"/>
      <c r="E44" s="11"/>
      <c r="F44" s="11"/>
    </row>
    <row r="45" spans="1:5" ht="15.75">
      <c r="A45" s="202" t="str">
        <f>A1</f>
        <v>Vyúčtování zahraniční pracovní cesty</v>
      </c>
      <c r="B45" s="202"/>
      <c r="C45" s="202"/>
      <c r="D45" s="202"/>
      <c r="E45" s="202"/>
    </row>
    <row r="46" spans="1:5" ht="24" customHeight="1">
      <c r="A46" s="215" t="s">
        <v>43</v>
      </c>
      <c r="B46" s="215"/>
      <c r="C46" s="215"/>
      <c r="D46" s="215"/>
      <c r="E46" s="215"/>
    </row>
    <row r="47" spans="1:5" ht="19.5" thickBot="1">
      <c r="A47" s="91"/>
      <c r="B47" s="90"/>
      <c r="C47" s="90"/>
      <c r="D47" s="90"/>
      <c r="E47" s="90"/>
    </row>
    <row r="48" spans="1:5" ht="15">
      <c r="A48" s="54" t="str">
        <f aca="true" t="shared" si="0" ref="A48:B50">A3</f>
        <v>Jméno, příjmení, titul</v>
      </c>
      <c r="B48" s="192">
        <f t="shared" si="0"/>
      </c>
      <c r="C48" s="192"/>
      <c r="D48" s="192"/>
      <c r="E48" s="193"/>
    </row>
    <row r="49" spans="1:5" ht="15">
      <c r="A49" s="55" t="str">
        <f t="shared" si="0"/>
        <v>Přijímající pracoviště</v>
      </c>
      <c r="B49" s="200">
        <f t="shared" si="0"/>
      </c>
      <c r="C49" s="200"/>
      <c r="D49" s="200"/>
      <c r="E49" s="201"/>
    </row>
    <row r="50" spans="1:5" ht="15.75" thickBot="1">
      <c r="A50" s="56" t="str">
        <f t="shared" si="0"/>
        <v>Stát</v>
      </c>
      <c r="B50" s="207">
        <f t="shared" si="0"/>
      </c>
      <c r="C50" s="207"/>
      <c r="D50" s="207"/>
      <c r="E50" s="208"/>
    </row>
    <row r="51" spans="1:5" ht="31.5" customHeight="1" thickBot="1">
      <c r="A51" s="51" t="s">
        <v>42</v>
      </c>
      <c r="B51" s="94"/>
      <c r="C51" s="94"/>
      <c r="D51" s="94"/>
      <c r="E51" s="94"/>
    </row>
    <row r="52" spans="1:5" ht="79.5" customHeight="1" thickBot="1">
      <c r="A52" s="198" t="str">
        <f>'TO COMPLETE the form'!B40</f>
        <v> </v>
      </c>
      <c r="B52" s="199"/>
      <c r="C52" s="199"/>
      <c r="D52" s="199"/>
      <c r="E52" s="95"/>
    </row>
    <row r="53" spans="1:5" ht="24.75" customHeight="1" thickBot="1">
      <c r="A53" s="73" t="str">
        <f>IF(ISBLANK('TO COMPLETE the form'!A46),"",'TO COMPLETE the form'!A46)</f>
        <v>Souhrn k vyúčtování podle měn:</v>
      </c>
      <c r="B53" s="11">
        <f>IF(ISBLANK('TO COMPLETE the form'!B46),"",'TO COMPLETE the form'!B46)</f>
      </c>
      <c r="C53" s="11">
        <f>IF(ISBLANK('TO COMPLETE the form'!C46),"",'TO COMPLETE the form'!C46)</f>
      </c>
      <c r="D53" s="11" t="s">
        <v>35</v>
      </c>
      <c r="E53" s="11"/>
    </row>
    <row r="54" spans="1:5" ht="15">
      <c r="A54" s="45">
        <f>IF(ISBLANK('TO COMPLETE the form'!A47),"",'TO COMPLETE the form'!A47)</f>
      </c>
      <c r="B54" s="63" t="str">
        <f>IF(ISBLANK('TO COMPLETE the form'!B47),"",'TO COMPLETE the form'!B47)</f>
        <v>Částka v měně</v>
      </c>
      <c r="C54" s="63" t="str">
        <f>IF(ISBLANK('TO COMPLETE the form'!C47),"",'TO COMPLETE the form'!C47)</f>
        <v>měna</v>
      </c>
      <c r="D54" s="63" t="s">
        <v>33</v>
      </c>
      <c r="E54" s="64" t="s">
        <v>34</v>
      </c>
    </row>
    <row r="55" spans="1:5" ht="18" customHeight="1">
      <c r="A55" s="15">
        <f>IF(ISBLANK('TO COMPLETE the form'!A48),"",'TO COMPLETE the form'!A48)</f>
      </c>
      <c r="B55" s="106">
        <f>IF(ISBLANK('TO COMPLETE the form'!B48),"",'TO COMPLETE the form'!B48)</f>
        <v>0</v>
      </c>
      <c r="C55" s="52" t="str">
        <f>IF(ISBLANK('TO COMPLETE the form'!C48),"",'TO COMPLETE the form'!C48)</f>
        <v>CZK</v>
      </c>
      <c r="D55" s="52">
        <f>IF(ISBLANK('TO COMPLETE the form'!D48),"",'TO COMPLETE the form'!D48)</f>
      </c>
      <c r="E55" s="65">
        <f>IF(ISBLANK('TO COMPLETE the form'!E48),"",'TO COMPLETE the form'!E48)</f>
      </c>
    </row>
    <row r="56" spans="1:5" ht="18" customHeight="1">
      <c r="A56" s="15">
        <f>IF(ISBLANK('TO COMPLETE the form'!A49),"",'TO COMPLETE the form'!A49)</f>
      </c>
      <c r="B56" s="106">
        <f>IF(ISBLANK('TO COMPLETE the form'!B49),"",'TO COMPLETE the form'!B49)</f>
        <v>0</v>
      </c>
      <c r="C56" s="52" t="str">
        <f>IF(ISBLANK('TO COMPLETE the form'!C49),"",'TO COMPLETE the form'!C49)</f>
        <v>EUR</v>
      </c>
      <c r="D56" s="52">
        <f>IF(ISBLANK('TO COMPLETE the form'!D49),"",'TO COMPLETE the form'!D49)</f>
      </c>
      <c r="E56" s="65">
        <f>IF(ISBLANK('TO COMPLETE the form'!E49),"",'TO COMPLETE the form'!E49)</f>
      </c>
    </row>
    <row r="57" spans="1:5" ht="18" customHeight="1">
      <c r="A57" s="15">
        <f>IF(ISBLANK('TO COMPLETE the form'!A50),"",'TO COMPLETE the form'!A50)</f>
      </c>
      <c r="B57" s="106">
        <f>IF(ISBLANK('TO COMPLETE the form'!B50),"",'TO COMPLETE the form'!B50)</f>
        <v>0</v>
      </c>
      <c r="C57" s="52" t="str">
        <f>IF(ISBLANK('TO COMPLETE the form'!C50),"",'TO COMPLETE the form'!C50)</f>
        <v>USD</v>
      </c>
      <c r="D57" s="52">
        <f>IF(ISBLANK('TO COMPLETE the form'!D50),"",'TO COMPLETE the form'!D50)</f>
      </c>
      <c r="E57" s="65">
        <f>IF(ISBLANK('TO COMPLETE the form'!E50),"",'TO COMPLETE the form'!E50)</f>
      </c>
    </row>
    <row r="58" spans="1:5" ht="18" customHeight="1">
      <c r="A58" s="15">
        <f>IF(ISBLANK('TO COMPLETE the form'!A51),"",'TO COMPLETE the form'!A51)</f>
      </c>
      <c r="B58" s="106">
        <f>IF(ISBLANK('TO COMPLETE the form'!B51),"",'TO COMPLETE the form'!B51)</f>
        <v>0</v>
      </c>
      <c r="C58" s="52" t="str">
        <f>IF(ISBLANK('TO COMPLETE the form'!C51),"",'TO COMPLETE the form'!C51)</f>
        <v>GBP</v>
      </c>
      <c r="D58" s="52">
        <f>IF(ISBLANK('TO COMPLETE the form'!D51),"",'TO COMPLETE the form'!D51)</f>
      </c>
      <c r="E58" s="65">
        <f>IF(ISBLANK('TO COMPLETE the form'!E51),"",'TO COMPLETE the form'!E51)</f>
      </c>
    </row>
    <row r="59" spans="1:5" ht="18" customHeight="1">
      <c r="A59" s="15">
        <f>IF(ISBLANK('TO COMPLETE the form'!A52),"",'TO COMPLETE the form'!A52)</f>
      </c>
      <c r="B59" s="106">
        <f>IF(ISBLANK('TO COMPLETE the form'!B52),"",'TO COMPLETE the form'!B52)</f>
        <v>0</v>
      </c>
      <c r="C59" s="52" t="str">
        <f>IF(ISBLANK('TO COMPLETE the form'!C52),"",'TO COMPLETE the form'!C52)</f>
        <v>Other currency 1</v>
      </c>
      <c r="D59" s="52">
        <f>IF(ISBLANK('TO COMPLETE the form'!D52),"",'TO COMPLETE the form'!D52)</f>
      </c>
      <c r="E59" s="65">
        <f>IF(ISBLANK('TO COMPLETE the form'!E52),"",'TO COMPLETE the form'!E52)</f>
      </c>
    </row>
    <row r="60" spans="1:5" ht="18" customHeight="1">
      <c r="A60" s="15">
        <f>IF(ISBLANK('TO COMPLETE the form'!A53),"",'TO COMPLETE the form'!A53)</f>
      </c>
      <c r="B60" s="106">
        <f>IF(ISBLANK('TO COMPLETE the form'!B53),"",'TO COMPLETE the form'!B53)</f>
        <v>0</v>
      </c>
      <c r="C60" s="52" t="str">
        <f>IF(ISBLANK('TO COMPLETE the form'!C53),"",'TO COMPLETE the form'!C53)</f>
        <v>Other currency 2</v>
      </c>
      <c r="D60" s="52">
        <f>IF(ISBLANK('TO COMPLETE the form'!D53),"",'TO COMPLETE the form'!D53)</f>
      </c>
      <c r="E60" s="65">
        <f>IF(ISBLANK('TO COMPLETE the form'!E53),"",'TO COMPLETE the form'!E53)</f>
      </c>
    </row>
    <row r="61" spans="1:5" ht="18" customHeight="1" thickBot="1">
      <c r="A61" s="43">
        <f>IF(ISBLANK('TO COMPLETE the form'!A54),"",'TO COMPLETE the form'!A54)</f>
      </c>
      <c r="B61" s="107">
        <f>IF(ISBLANK('TO COMPLETE the form'!B54),"",'TO COMPLETE the form'!B54)</f>
        <v>0</v>
      </c>
      <c r="C61" s="52" t="str">
        <f>IF(ISBLANK('TO COMPLETE the form'!C54),"",'TO COMPLETE the form'!C54)</f>
        <v>Other currency 3</v>
      </c>
      <c r="D61" s="53">
        <f>IF(ISBLANK('TO COMPLETE the form'!D54),"",'TO COMPLETE the form'!D54)</f>
      </c>
      <c r="E61" s="89">
        <f>IF(ISBLANK('TO COMPLETE the form'!E54),"",'TO COMPLETE the form'!E54)</f>
      </c>
    </row>
    <row r="62" spans="1:5" ht="18" customHeight="1">
      <c r="A62" s="139" t="str">
        <f>IF(ISBLANK('TO COMPLETE the form'!A55),"",'TO COMPLETE the form'!A55)</f>
        <v>Přidělená záloha 1</v>
      </c>
      <c r="B62" s="136">
        <f>IF(ISBLANK('TO COMPLETE the form'!B55),"",'TO COMPLETE the form'!B55)</f>
        <v>0</v>
      </c>
      <c r="C62" s="63">
        <f>IF(ISBLANK('TO COMPLETE the form'!C55),"",'TO COMPLETE the form'!C55)</f>
        <v>0</v>
      </c>
      <c r="D62" s="63">
        <f>IF(ISBLANK('TO COMPLETE the form'!D55),"",'TO COMPLETE the form'!D55)</f>
      </c>
      <c r="E62" s="64">
        <f>IF(ISBLANK('TO COMPLETE the form'!E55),"",'TO COMPLETE the form'!E55)</f>
      </c>
    </row>
    <row r="63" spans="1:5" ht="18" customHeight="1" thickBot="1">
      <c r="A63" s="132" t="str">
        <f>IF(ISBLANK('TO COMPLETE the form'!A56),"",'TO COMPLETE the form'!A56)</f>
        <v>Přidělená záloha 2</v>
      </c>
      <c r="B63" s="133">
        <f>IF(ISBLANK('TO COMPLETE the form'!B56),"",'TO COMPLETE the form'!B56)</f>
        <v>0</v>
      </c>
      <c r="C63" s="134">
        <f>IF(ISBLANK('TO COMPLETE the form'!C56),"",'TO COMPLETE the form'!C56)</f>
        <v>0</v>
      </c>
      <c r="D63" s="134">
        <f>IF(ISBLANK('TO COMPLETE the form'!D56),"",'TO COMPLETE the form'!D56)</f>
      </c>
      <c r="E63" s="135">
        <f>IF(ISBLANK('TO COMPLETE the form'!E56),"",'TO COMPLETE the form'!E56)</f>
      </c>
    </row>
    <row r="64" spans="1:5" ht="33.75" customHeight="1" thickBot="1">
      <c r="A64" s="148" t="s">
        <v>120</v>
      </c>
      <c r="B64" s="108"/>
      <c r="C64" s="109"/>
      <c r="D64" s="111" t="s">
        <v>30</v>
      </c>
      <c r="E64" s="110"/>
    </row>
    <row r="65" spans="1:5" ht="15.75" thickBot="1">
      <c r="A65" s="51"/>
      <c r="B65" s="11"/>
      <c r="C65" s="11"/>
      <c r="D65" s="11"/>
      <c r="E65" s="11"/>
    </row>
    <row r="66" spans="1:5" ht="23.25" customHeight="1">
      <c r="A66" s="45" t="s">
        <v>45</v>
      </c>
      <c r="B66" s="100">
        <f>IF(ISBLANK('TO COMPLETE the form'!B57),"",'TO COMPLETE the form'!B57)</f>
      </c>
      <c r="C66" s="104">
        <f>IF(ISBLANK('TO COMPLETE the form'!C57),"",'TO COMPLETE the form'!C57)</f>
      </c>
      <c r="D66" s="101">
        <f>IF(ISBLANK('TO COMPLETE the form'!D57),"",'TO COMPLETE the form'!D57)</f>
      </c>
      <c r="E66" s="64">
        <f>IF(ISBLANK('TO COMPLETE the form'!E57),"",'TO COMPLETE the form'!E57)</f>
      </c>
    </row>
    <row r="67" spans="1:5" ht="23.25" customHeight="1" thickBot="1">
      <c r="A67" s="72" t="s">
        <v>46</v>
      </c>
      <c r="B67" s="102">
        <f>IF(ISBLANK('TO COMPLETE the form'!B58),"",'TO COMPLETE the form'!B58)</f>
      </c>
      <c r="C67" s="79">
        <f>IF(ISBLANK('TO COMPLETE the form'!C58),"",'TO COMPLETE the form'!C58)</f>
      </c>
      <c r="D67" s="103">
        <f>IF(ISBLANK('TO COMPLETE the form'!D58),"",'TO COMPLETE the form'!D58)</f>
      </c>
      <c r="E67" s="58">
        <f>IF(ISBLANK('TO COMPLETE the form'!E58),"",'TO COMPLETE the form'!E58)</f>
      </c>
    </row>
    <row r="68" spans="1:5" ht="23.25" customHeight="1" thickBot="1">
      <c r="A68" s="11"/>
      <c r="B68" s="11">
        <f>IF(ISBLANK('TO COMPLETE the form'!B59),"",'TO COMPLETE the form'!B59)</f>
      </c>
      <c r="C68" s="11">
        <f>IF(ISBLANK('TO COMPLETE the form'!C59),"",'TO COMPLETE the form'!C59)</f>
      </c>
      <c r="D68" s="11">
        <f>IF(ISBLANK('TO COMPLETE the form'!D59),"",'TO COMPLETE the form'!D59)</f>
      </c>
      <c r="E68" s="11">
        <f>IF(ISBLANK('TO COMPLETE the form'!E59),"",'TO COMPLETE the form'!E59)</f>
      </c>
    </row>
    <row r="69" spans="1:5" ht="23.25" customHeight="1">
      <c r="A69" s="45" t="s">
        <v>47</v>
      </c>
      <c r="B69" s="100">
        <f>IF(ISBLANK('TO COMPLETE the form'!B60),"",'TO COMPLETE the form'!B60)</f>
      </c>
      <c r="C69" s="104">
        <f>IF(ISBLANK('TO COMPLETE the form'!C60),"",'TO COMPLETE the form'!C60)</f>
      </c>
      <c r="D69" s="101">
        <f>IF(ISBLANK('TO COMPLETE the form'!D60),"",'TO COMPLETE the form'!D60)</f>
      </c>
      <c r="E69" s="64">
        <f>IF(ISBLANK('TO COMPLETE the form'!E60),"",'TO COMPLETE the form'!E60)</f>
      </c>
    </row>
    <row r="70" spans="1:5" ht="23.25" customHeight="1" thickBot="1">
      <c r="A70" s="72" t="s">
        <v>49</v>
      </c>
      <c r="B70" s="102">
        <f>IF(ISBLANK('TO COMPLETE the form'!B61),"",'TO COMPLETE the form'!B61)</f>
      </c>
      <c r="C70" s="79">
        <f>IF(ISBLANK('TO COMPLETE the form'!C61),"",'TO COMPLETE the form'!C61)</f>
      </c>
      <c r="D70" s="103">
        <f>IF(ISBLANK('TO COMPLETE the form'!D61),"",'TO COMPLETE the form'!D61)</f>
      </c>
      <c r="E70" s="58">
        <f>IF(ISBLANK('TO COMPLETE the form'!E61),"",'TO COMPLETE the form'!E61)</f>
      </c>
    </row>
    <row r="71" spans="1:5" ht="23.25" customHeight="1" thickBot="1">
      <c r="A71" s="11">
        <f>IF(ISBLANK('TO COMPLETE the form'!A62),"",'TO COMPLETE the form'!A62)</f>
      </c>
      <c r="B71" s="11">
        <f>IF(ISBLANK('TO COMPLETE the form'!B62),"",'TO COMPLETE the form'!B62)</f>
      </c>
      <c r="C71" s="11">
        <f>IF(ISBLANK('TO COMPLETE the form'!C62),"",'TO COMPLETE the form'!C62)</f>
      </c>
      <c r="D71" s="11">
        <f>IF(ISBLANK('TO COMPLETE the form'!D62),"",'TO COMPLETE the form'!D62)</f>
      </c>
      <c r="E71" s="11">
        <f>IF(ISBLANK('TO COMPLETE the form'!E62),"",'TO COMPLETE the form'!E62)</f>
      </c>
    </row>
    <row r="72" spans="1:5" ht="23.25" customHeight="1">
      <c r="A72" s="45" t="s">
        <v>48</v>
      </c>
      <c r="B72" s="100">
        <f>IF(ISBLANK('TO COMPLETE the form'!B63),"",'TO COMPLETE the form'!B63)</f>
      </c>
      <c r="C72" s="104">
        <f>IF(ISBLANK('TO COMPLETE the form'!C63),"",'TO COMPLETE the form'!C63)</f>
      </c>
      <c r="D72" s="101">
        <f>IF(ISBLANK('TO COMPLETE the form'!D63),"",'TO COMPLETE the form'!D63)</f>
      </c>
      <c r="E72" s="64">
        <f>IF(ISBLANK('TO COMPLETE the form'!E63),"",'TO COMPLETE the form'!E63)</f>
      </c>
    </row>
    <row r="73" spans="1:5" ht="23.25" customHeight="1" thickBot="1">
      <c r="A73" s="72" t="s">
        <v>50</v>
      </c>
      <c r="B73" s="102">
        <f>IF(ISBLANK('TO COMPLETE the form'!B64),"",'TO COMPLETE the form'!B64)</f>
      </c>
      <c r="C73" s="79">
        <f>IF(ISBLANK('TO COMPLETE the form'!C64),"",'TO COMPLETE the form'!C64)</f>
      </c>
      <c r="D73" s="103">
        <f>IF(ISBLANK('TO COMPLETE the form'!D64),"",'TO COMPLETE the form'!D64)</f>
      </c>
      <c r="E73" s="58">
        <f>IF(ISBLANK('TO COMPLETE the form'!E64),"",'TO COMPLETE the form'!E64)</f>
      </c>
    </row>
    <row r="74" spans="1:5" ht="23.25" customHeight="1" thickBot="1">
      <c r="A74" s="11">
        <f>IF(ISBLANK('TO COMPLETE the form'!A65),"",'TO COMPLETE the form'!A65)</f>
      </c>
      <c r="B74" s="11">
        <f>IF(ISBLANK('TO COMPLETE the form'!B65),"",'TO COMPLETE the form'!B65)</f>
      </c>
      <c r="C74" s="11">
        <f>IF(ISBLANK('TO COMPLETE the form'!C65),"",'TO COMPLETE the form'!C65)</f>
      </c>
      <c r="D74" s="11">
        <f>IF(ISBLANK('TO COMPLETE the form'!D65),"",'TO COMPLETE the form'!D65)</f>
      </c>
      <c r="E74" s="11">
        <f>IF(ISBLANK('TO COMPLETE the form'!E65),"",'TO COMPLETE the form'!E65)</f>
      </c>
    </row>
    <row r="75" spans="1:5" ht="23.25" customHeight="1">
      <c r="A75" s="112" t="s">
        <v>36</v>
      </c>
      <c r="B75" s="113">
        <f>IF(ISBLANK('TO COMPLETE the form'!B66),"",'TO COMPLETE the form'!B66)</f>
      </c>
      <c r="C75" s="113">
        <f>IF(ISBLANK('TO COMPLETE the form'!C66),"",'TO COMPLETE the form'!C66)</f>
      </c>
      <c r="D75" s="114" t="s">
        <v>30</v>
      </c>
      <c r="E75" s="115">
        <f>IF(ISBLANK('TO COMPLETE the form'!E66),"",'TO COMPLETE the form'!E66)</f>
      </c>
    </row>
    <row r="76" spans="1:5" ht="23.25" customHeight="1" thickBot="1">
      <c r="A76" s="116">
        <f>IF(ISBLANK('TO COMPLETE the form'!A67),"",'TO COMPLETE the form'!A67)</f>
      </c>
      <c r="B76" s="117">
        <f>IF(ISBLANK('TO COMPLETE the form'!B67),"",'TO COMPLETE the form'!B67)</f>
      </c>
      <c r="C76" s="117">
        <f>IF(ISBLANK('TO COMPLETE the form'!C67),"",'TO COMPLETE the form'!C67)</f>
      </c>
      <c r="D76" s="117">
        <f>IF(ISBLANK('TO COMPLETE the form'!D67),"",'TO COMPLETE the form'!D67)</f>
      </c>
      <c r="E76" s="118">
        <f>IF(ISBLANK('TO COMPLETE the form'!E67),"",'TO COMPLETE the form'!E67)</f>
      </c>
    </row>
    <row r="77" spans="1:5" ht="43.5" customHeight="1" thickBot="1">
      <c r="A77" s="119" t="s">
        <v>44</v>
      </c>
      <c r="B77" s="109">
        <f>IF(ISBLANK('TO COMPLETE the form'!B68),"",'TO COMPLETE the form'!B68)</f>
      </c>
      <c r="C77" s="109">
        <f>IF(ISBLANK('TO COMPLETE the form'!C68),"",'TO COMPLETE the form'!C68)</f>
      </c>
      <c r="D77" s="111" t="s">
        <v>30</v>
      </c>
      <c r="E77" s="110">
        <f>IF(ISBLANK('TO COMPLETE the form'!E68),"",'TO COMPLETE the form'!E68)</f>
      </c>
    </row>
  </sheetData>
  <sheetProtection password="D0FA" sheet="1"/>
  <mergeCells count="22">
    <mergeCell ref="B40:D40"/>
    <mergeCell ref="B7:C7"/>
    <mergeCell ref="B9:C9"/>
    <mergeCell ref="B10:C10"/>
    <mergeCell ref="B41:E41"/>
    <mergeCell ref="A46:E46"/>
    <mergeCell ref="D15:E15"/>
    <mergeCell ref="A1:E1"/>
    <mergeCell ref="B2:E2"/>
    <mergeCell ref="B3:E3"/>
    <mergeCell ref="B4:E4"/>
    <mergeCell ref="B11:C11"/>
    <mergeCell ref="D22:E24"/>
    <mergeCell ref="B48:E48"/>
    <mergeCell ref="B6:C6"/>
    <mergeCell ref="B5:E5"/>
    <mergeCell ref="A52:D52"/>
    <mergeCell ref="B49:E49"/>
    <mergeCell ref="A45:E45"/>
    <mergeCell ref="C16:E17"/>
    <mergeCell ref="B50:E50"/>
    <mergeCell ref="B8:C8"/>
  </mergeCells>
  <printOptions/>
  <pageMargins left="0.7086614173228347" right="0.5118110236220472" top="0.2755905511811024" bottom="0.5511811023622047" header="0.31496062992125984" footer="0.2362204724409449"/>
  <pageSetup horizontalDpi="600" verticalDpi="600" orientation="portrait" paperSize="9" r:id="rId1"/>
  <headerFooter>
    <oddFooter>&amp;LVyúčtování verze 04/2016&amp;R&amp;D &amp;T</oddFooter>
  </headerFooter>
  <rowBreaks count="1" manualBreakCount="1">
    <brk id="44" max="255" man="1"/>
  </rowBreaks>
</worksheet>
</file>

<file path=xl/worksheets/sheet3.xml><?xml version="1.0" encoding="utf-8"?>
<worksheet xmlns="http://schemas.openxmlformats.org/spreadsheetml/2006/main" xmlns:r="http://schemas.openxmlformats.org/officeDocument/2006/relationships">
  <dimension ref="A1:E240"/>
  <sheetViews>
    <sheetView workbookViewId="0" topLeftCell="A1">
      <selection activeCell="B15" sqref="B15"/>
    </sheetView>
  </sheetViews>
  <sheetFormatPr defaultColWidth="9.140625" defaultRowHeight="15"/>
  <cols>
    <col min="1" max="1" width="45.57421875" style="0" customWidth="1"/>
    <col min="2" max="2" width="21.421875" style="0" customWidth="1"/>
    <col min="3" max="3" width="11.00390625" style="0" customWidth="1"/>
    <col min="4" max="4" width="10.8515625" style="0" bestFit="1" customWidth="1"/>
    <col min="5" max="5" width="14.421875" style="0" customWidth="1"/>
  </cols>
  <sheetData>
    <row r="1" spans="1:5" ht="13.5" customHeight="1">
      <c r="A1" s="73"/>
      <c r="B1" s="218"/>
      <c r="C1" s="218"/>
      <c r="D1" s="218"/>
      <c r="E1" s="218"/>
    </row>
    <row r="2" spans="1:5" ht="16.5" customHeight="1">
      <c r="A2" s="51"/>
      <c r="B2" s="228"/>
      <c r="C2" s="228"/>
      <c r="D2" s="228"/>
      <c r="E2" s="228"/>
    </row>
    <row r="3" spans="1:5" ht="15.75" customHeight="1">
      <c r="A3" s="51"/>
      <c r="B3" s="228"/>
      <c r="C3" s="228"/>
      <c r="D3" s="228"/>
      <c r="E3" s="228"/>
    </row>
    <row r="4" spans="1:5" ht="15.75" customHeight="1">
      <c r="A4" s="51"/>
      <c r="B4" s="228"/>
      <c r="C4" s="228"/>
      <c r="D4" s="228"/>
      <c r="E4" s="228"/>
    </row>
    <row r="5" spans="1:5" ht="19.5" customHeight="1">
      <c r="A5" s="51"/>
      <c r="B5" s="229"/>
      <c r="C5" s="229"/>
      <c r="D5" s="11"/>
      <c r="E5" s="11"/>
    </row>
    <row r="6" spans="1:5" ht="15.75" customHeight="1">
      <c r="A6" s="51"/>
      <c r="B6" s="227"/>
      <c r="C6" s="227"/>
      <c r="D6" s="11"/>
      <c r="E6" s="11"/>
    </row>
    <row r="7" spans="1:5" ht="15">
      <c r="A7" s="51"/>
      <c r="B7" s="227"/>
      <c r="C7" s="227"/>
      <c r="D7" s="11"/>
      <c r="E7" s="11"/>
    </row>
    <row r="8" spans="1:5" ht="15">
      <c r="A8" s="51"/>
      <c r="B8" s="227"/>
      <c r="C8" s="227"/>
      <c r="D8" s="11"/>
      <c r="E8" s="11"/>
    </row>
    <row r="9" spans="1:5" ht="15">
      <c r="A9" s="51"/>
      <c r="B9" s="227"/>
      <c r="C9" s="227"/>
      <c r="D9" s="11"/>
      <c r="E9" s="11"/>
    </row>
    <row r="10" spans="1:5" ht="15">
      <c r="A10" s="51"/>
      <c r="B10" s="232"/>
      <c r="C10" s="232"/>
      <c r="D10" s="11"/>
      <c r="E10" s="11"/>
    </row>
    <row r="11" spans="1:5" ht="18.75" customHeight="1">
      <c r="A11" s="51"/>
      <c r="B11" s="153"/>
      <c r="C11" s="152"/>
      <c r="D11" s="11"/>
      <c r="E11" s="11"/>
    </row>
    <row r="12" spans="1:5" ht="15">
      <c r="A12" s="51"/>
      <c r="B12" s="153"/>
      <c r="C12" s="50"/>
      <c r="D12" s="11"/>
      <c r="E12" s="11"/>
    </row>
    <row r="13" spans="1:5" ht="15.75">
      <c r="A13" s="73"/>
      <c r="B13" s="11"/>
      <c r="C13" s="11"/>
      <c r="D13" s="11"/>
      <c r="E13" s="11"/>
    </row>
    <row r="14" spans="1:5" ht="15">
      <c r="A14" s="51"/>
      <c r="B14" s="11"/>
      <c r="C14" s="11"/>
      <c r="D14" s="218"/>
      <c r="E14" s="218"/>
    </row>
    <row r="15" spans="1:5" ht="24.75" customHeight="1">
      <c r="A15" s="154"/>
      <c r="B15" s="155"/>
      <c r="C15" s="218"/>
      <c r="D15" s="218"/>
      <c r="E15" s="218"/>
    </row>
    <row r="16" spans="1:5" ht="36.75" customHeight="1">
      <c r="A16" s="154"/>
      <c r="B16" s="155"/>
      <c r="C16" s="218"/>
      <c r="D16" s="218"/>
      <c r="E16" s="218"/>
    </row>
    <row r="17" spans="1:5" ht="27" customHeight="1">
      <c r="A17" s="156"/>
      <c r="B17" s="154"/>
      <c r="C17" s="157"/>
      <c r="D17" s="156"/>
      <c r="E17" s="156"/>
    </row>
    <row r="18" spans="1:5" ht="15">
      <c r="A18" s="51"/>
      <c r="B18" s="50"/>
      <c r="C18" s="11"/>
      <c r="D18" s="11"/>
      <c r="E18" s="11"/>
    </row>
    <row r="19" spans="1:5" ht="15">
      <c r="A19" s="51"/>
      <c r="B19" s="50"/>
      <c r="C19" s="11"/>
      <c r="D19" s="11"/>
      <c r="E19" s="11"/>
    </row>
    <row r="20" spans="1:5" ht="15">
      <c r="A20" s="51"/>
      <c r="B20" s="50"/>
      <c r="C20" s="11"/>
      <c r="D20" s="11"/>
      <c r="E20" s="11"/>
    </row>
    <row r="21" spans="1:5" ht="15.75" customHeight="1">
      <c r="A21" s="51"/>
      <c r="B21" s="158"/>
      <c r="C21" s="11"/>
      <c r="D21" s="218"/>
      <c r="E21" s="218"/>
    </row>
    <row r="22" spans="1:5" ht="15">
      <c r="A22" s="159"/>
      <c r="B22" s="160"/>
      <c r="C22" s="11"/>
      <c r="D22" s="218"/>
      <c r="E22" s="218"/>
    </row>
    <row r="23" spans="1:5" ht="15">
      <c r="A23" s="161"/>
      <c r="B23" s="50"/>
      <c r="C23" s="11"/>
      <c r="D23" s="218"/>
      <c r="E23" s="218"/>
    </row>
    <row r="24" spans="1:5" ht="15.75">
      <c r="A24" s="73"/>
      <c r="B24" s="50"/>
      <c r="C24" s="11"/>
      <c r="D24" s="150"/>
      <c r="E24" s="150"/>
    </row>
    <row r="25" spans="1:5" ht="15">
      <c r="A25" s="51"/>
      <c r="B25" s="154"/>
      <c r="C25" s="51"/>
      <c r="D25" s="51"/>
      <c r="E25" s="51"/>
    </row>
    <row r="26" spans="1:5" ht="15">
      <c r="A26" s="51"/>
      <c r="B26" s="11"/>
      <c r="C26" s="11"/>
      <c r="D26" s="162"/>
      <c r="E26" s="11"/>
    </row>
    <row r="27" spans="1:5" ht="15">
      <c r="A27" s="51"/>
      <c r="B27" s="11"/>
      <c r="C27" s="11"/>
      <c r="D27" s="162"/>
      <c r="E27" s="11"/>
    </row>
    <row r="28" spans="1:5" ht="15">
      <c r="A28" s="51"/>
      <c r="B28" s="11"/>
      <c r="C28" s="11"/>
      <c r="D28" s="162"/>
      <c r="E28" s="11"/>
    </row>
    <row r="29" spans="1:5" ht="15">
      <c r="A29" s="51"/>
      <c r="B29" s="11"/>
      <c r="C29" s="11"/>
      <c r="D29" s="162"/>
      <c r="E29" s="11"/>
    </row>
    <row r="30" spans="1:5" ht="15">
      <c r="A30" s="51"/>
      <c r="B30" s="11"/>
      <c r="C30" s="11"/>
      <c r="D30" s="162"/>
      <c r="E30" s="11"/>
    </row>
    <row r="31" spans="1:5" ht="15">
      <c r="A31" s="51"/>
      <c r="B31" s="11"/>
      <c r="C31" s="11"/>
      <c r="D31" s="11"/>
      <c r="E31" s="11"/>
    </row>
    <row r="32" spans="1:5" ht="15">
      <c r="A32" s="11"/>
      <c r="B32" s="11"/>
      <c r="C32" s="11"/>
      <c r="D32" s="162"/>
      <c r="E32" s="11"/>
    </row>
    <row r="33" spans="1:5" ht="15">
      <c r="A33" s="11"/>
      <c r="B33" s="11"/>
      <c r="C33" s="11"/>
      <c r="D33" s="162"/>
      <c r="E33" s="11"/>
    </row>
    <row r="34" spans="1:5" ht="15">
      <c r="A34" s="11"/>
      <c r="B34" s="11"/>
      <c r="C34" s="11"/>
      <c r="D34" s="162"/>
      <c r="E34" s="11"/>
    </row>
    <row r="35" spans="1:5" ht="15">
      <c r="A35" s="11"/>
      <c r="B35" s="11"/>
      <c r="C35" s="11"/>
      <c r="D35" s="162"/>
      <c r="E35" s="11"/>
    </row>
    <row r="36" spans="1:5" ht="15">
      <c r="A36" s="11"/>
      <c r="B36" s="11"/>
      <c r="C36" s="11"/>
      <c r="D36" s="162"/>
      <c r="E36" s="11"/>
    </row>
    <row r="37" spans="1:5" ht="15">
      <c r="A37" s="11"/>
      <c r="B37" s="11"/>
      <c r="C37" s="11"/>
      <c r="D37" s="162"/>
      <c r="E37" s="11"/>
    </row>
    <row r="38" spans="1:5" ht="15">
      <c r="A38" s="163"/>
      <c r="B38" s="11"/>
      <c r="C38" s="11"/>
      <c r="D38" s="162"/>
      <c r="E38" s="11"/>
    </row>
    <row r="39" spans="1:5" ht="15">
      <c r="A39" s="164"/>
      <c r="B39" s="218"/>
      <c r="C39" s="218"/>
      <c r="D39" s="218"/>
      <c r="E39" s="11"/>
    </row>
    <row r="40" spans="1:5" ht="17.25" customHeight="1">
      <c r="A40" s="73"/>
      <c r="B40" s="231"/>
      <c r="C40" s="231"/>
      <c r="D40" s="231"/>
      <c r="E40" s="231"/>
    </row>
    <row r="41" spans="1:5" ht="15">
      <c r="A41" s="165"/>
      <c r="B41" s="166"/>
      <c r="C41" s="166"/>
      <c r="D41" s="167"/>
      <c r="E41" s="166"/>
    </row>
    <row r="42" spans="1:5" ht="15">
      <c r="A42" s="11"/>
      <c r="B42" s="11"/>
      <c r="C42" s="11"/>
      <c r="D42" s="11"/>
      <c r="E42" s="11"/>
    </row>
    <row r="43" spans="1:5" ht="15.75">
      <c r="A43" s="168"/>
      <c r="B43" s="169"/>
      <c r="C43" s="169"/>
      <c r="D43" s="169"/>
      <c r="E43" s="169"/>
    </row>
    <row r="44" spans="1:5" ht="15">
      <c r="A44" s="11"/>
      <c r="B44" s="11"/>
      <c r="C44" s="11"/>
      <c r="D44" s="11"/>
      <c r="E44" s="11"/>
    </row>
    <row r="45" spans="1:5" ht="15">
      <c r="A45" s="11"/>
      <c r="B45" s="11"/>
      <c r="C45" s="11"/>
      <c r="D45" s="11"/>
      <c r="E45" s="11"/>
    </row>
    <row r="46" spans="1:5" ht="15">
      <c r="A46" s="11"/>
      <c r="B46" s="11"/>
      <c r="C46" s="11"/>
      <c r="D46" s="11"/>
      <c r="E46" s="11"/>
    </row>
    <row r="47" spans="1:5" ht="15">
      <c r="A47" s="11"/>
      <c r="B47" s="11"/>
      <c r="C47" s="11"/>
      <c r="D47" s="11"/>
      <c r="E47" s="11"/>
    </row>
    <row r="48" spans="1:5" ht="15">
      <c r="A48" s="11"/>
      <c r="B48" s="11"/>
      <c r="C48" s="170"/>
      <c r="D48" s="11"/>
      <c r="E48" s="11"/>
    </row>
    <row r="49" spans="1:5" ht="15">
      <c r="A49" s="11"/>
      <c r="B49" s="11"/>
      <c r="C49" s="170"/>
      <c r="D49" s="11"/>
      <c r="E49" s="11"/>
    </row>
    <row r="50" spans="1:5" ht="15">
      <c r="A50" s="11"/>
      <c r="B50" s="11"/>
      <c r="C50" s="170"/>
      <c r="D50" s="11"/>
      <c r="E50" s="11"/>
    </row>
    <row r="51" spans="1:5" ht="15">
      <c r="A51" s="171"/>
      <c r="B51" s="11"/>
      <c r="C51" s="11"/>
      <c r="D51" s="11"/>
      <c r="E51" s="11"/>
    </row>
    <row r="52" spans="1:5" ht="15">
      <c r="A52" s="171"/>
      <c r="B52" s="11"/>
      <c r="C52" s="11"/>
      <c r="D52" s="11"/>
      <c r="E52" s="11"/>
    </row>
    <row r="53" spans="1:5" ht="15">
      <c r="A53" s="230"/>
      <c r="B53" s="230"/>
      <c r="C53" s="11"/>
      <c r="D53" s="11"/>
      <c r="E53" s="11"/>
    </row>
    <row r="54" spans="1:5" ht="15">
      <c r="A54" s="11"/>
      <c r="B54" s="11"/>
      <c r="C54" s="11"/>
      <c r="D54" s="11"/>
      <c r="E54" s="11"/>
    </row>
    <row r="55" spans="1:5" ht="15">
      <c r="A55" s="11"/>
      <c r="B55" s="11"/>
      <c r="C55" s="11"/>
      <c r="D55" s="11"/>
      <c r="E55" s="11"/>
    </row>
    <row r="56" spans="1:5" ht="15">
      <c r="A56" s="230"/>
      <c r="B56" s="230"/>
      <c r="C56" s="11"/>
      <c r="D56" s="11"/>
      <c r="E56" s="11"/>
    </row>
    <row r="57" spans="1:5" ht="15">
      <c r="A57" s="11"/>
      <c r="B57" s="11"/>
      <c r="C57" s="11"/>
      <c r="D57" s="11"/>
      <c r="E57" s="11"/>
    </row>
    <row r="58" spans="1:5" ht="15">
      <c r="A58" s="11"/>
      <c r="B58" s="11"/>
      <c r="C58" s="11"/>
      <c r="D58" s="11"/>
      <c r="E58" s="11"/>
    </row>
    <row r="59" spans="1:5" ht="15">
      <c r="A59" s="11"/>
      <c r="B59" s="11"/>
      <c r="C59" s="11"/>
      <c r="D59" s="11"/>
      <c r="E59" s="11"/>
    </row>
    <row r="60" spans="1:5" ht="15">
      <c r="A60" s="230"/>
      <c r="B60" s="230"/>
      <c r="C60" s="11"/>
      <c r="D60" s="11"/>
      <c r="E60" s="11"/>
    </row>
    <row r="61" spans="1:5" ht="15">
      <c r="A61" s="11"/>
      <c r="B61" s="11"/>
      <c r="C61" s="11"/>
      <c r="D61" s="11"/>
      <c r="E61" s="11"/>
    </row>
    <row r="62" spans="1:5" ht="15">
      <c r="A62" s="11"/>
      <c r="B62" s="11"/>
      <c r="C62" s="11"/>
      <c r="D62" s="11"/>
      <c r="E62" s="11"/>
    </row>
    <row r="63" spans="1:5" ht="15">
      <c r="A63" s="11"/>
      <c r="B63" s="11"/>
      <c r="C63" s="11"/>
      <c r="D63" s="11"/>
      <c r="E63" s="11"/>
    </row>
    <row r="64" spans="1:5" ht="15">
      <c r="A64" s="11"/>
      <c r="B64" s="11"/>
      <c r="C64" s="11"/>
      <c r="D64" s="11"/>
      <c r="E64" s="11"/>
    </row>
    <row r="65" spans="1:5" ht="15">
      <c r="A65" s="11"/>
      <c r="B65" s="11"/>
      <c r="C65" s="11"/>
      <c r="D65" s="11"/>
      <c r="E65" s="11"/>
    </row>
    <row r="66" spans="1:5" ht="15">
      <c r="A66" s="11"/>
      <c r="B66" s="11"/>
      <c r="C66" s="11"/>
      <c r="D66" s="11"/>
      <c r="E66" s="11"/>
    </row>
    <row r="67" spans="1:5" ht="15">
      <c r="A67" s="11"/>
      <c r="B67" s="11"/>
      <c r="C67" s="11"/>
      <c r="D67" s="11"/>
      <c r="E67" s="11"/>
    </row>
    <row r="68" spans="1:5" ht="15">
      <c r="A68" s="11"/>
      <c r="B68" s="11"/>
      <c r="C68" s="11"/>
      <c r="D68" s="11"/>
      <c r="E68" s="11"/>
    </row>
    <row r="69" spans="1:5" ht="15">
      <c r="A69" s="11"/>
      <c r="B69" s="11"/>
      <c r="C69" s="11"/>
      <c r="D69" s="11"/>
      <c r="E69" s="11"/>
    </row>
    <row r="70" spans="1:5" ht="15">
      <c r="A70" s="11"/>
      <c r="B70" s="11"/>
      <c r="C70" s="11"/>
      <c r="D70" s="11"/>
      <c r="E70" s="11"/>
    </row>
    <row r="71" spans="1:5" ht="15">
      <c r="A71" s="11"/>
      <c r="B71" s="11"/>
      <c r="C71" s="11"/>
      <c r="D71" s="11"/>
      <c r="E71" s="11"/>
    </row>
    <row r="72" spans="1:5" ht="15">
      <c r="A72" s="11"/>
      <c r="B72" s="11"/>
      <c r="C72" s="11"/>
      <c r="D72" s="11"/>
      <c r="E72" s="11"/>
    </row>
    <row r="73" spans="1:5" ht="15">
      <c r="A73" s="11"/>
      <c r="B73" s="11"/>
      <c r="C73" s="11"/>
      <c r="D73" s="11"/>
      <c r="E73" s="11"/>
    </row>
    <row r="74" spans="1:5" ht="15">
      <c r="A74" s="11"/>
      <c r="B74" s="11"/>
      <c r="C74" s="11"/>
      <c r="D74" s="11"/>
      <c r="E74" s="11"/>
    </row>
    <row r="75" spans="1:5" ht="15">
      <c r="A75" s="11"/>
      <c r="B75" s="11"/>
      <c r="C75" s="11"/>
      <c r="D75" s="11"/>
      <c r="E75" s="11"/>
    </row>
    <row r="76" spans="1:5" ht="15">
      <c r="A76" s="11"/>
      <c r="B76" s="11"/>
      <c r="C76" s="11"/>
      <c r="D76" s="11"/>
      <c r="E76" s="11"/>
    </row>
    <row r="77" spans="1:5" ht="15">
      <c r="A77" s="11"/>
      <c r="B77" s="11"/>
      <c r="C77" s="11"/>
      <c r="D77" s="11"/>
      <c r="E77" s="11"/>
    </row>
    <row r="78" spans="1:5" ht="15">
      <c r="A78" s="11"/>
      <c r="B78" s="11"/>
      <c r="C78" s="11"/>
      <c r="D78" s="11"/>
      <c r="E78" s="11"/>
    </row>
    <row r="79" spans="1:5" ht="15">
      <c r="A79" s="11"/>
      <c r="B79" s="11"/>
      <c r="C79" s="11"/>
      <c r="D79" s="11"/>
      <c r="E79" s="11"/>
    </row>
    <row r="80" spans="1:5" ht="15">
      <c r="A80" s="11"/>
      <c r="B80" s="11"/>
      <c r="C80" s="11"/>
      <c r="D80" s="11"/>
      <c r="E80" s="11"/>
    </row>
    <row r="81" spans="1:5" ht="15">
      <c r="A81" s="11"/>
      <c r="B81" s="11"/>
      <c r="C81" s="11"/>
      <c r="D81" s="11"/>
      <c r="E81" s="11"/>
    </row>
    <row r="82" spans="1:5" ht="15">
      <c r="A82" s="11"/>
      <c r="B82" s="11"/>
      <c r="C82" s="11"/>
      <c r="D82" s="11"/>
      <c r="E82" s="11"/>
    </row>
    <row r="83" spans="1:5" ht="15">
      <c r="A83" s="11"/>
      <c r="B83" s="11"/>
      <c r="C83" s="11"/>
      <c r="D83" s="11"/>
      <c r="E83" s="11"/>
    </row>
    <row r="84" spans="1:5" ht="15">
      <c r="A84" s="11"/>
      <c r="B84" s="11"/>
      <c r="C84" s="11"/>
      <c r="D84" s="11"/>
      <c r="E84" s="11"/>
    </row>
    <row r="85" spans="1:5" ht="15">
      <c r="A85" s="11"/>
      <c r="B85" s="11"/>
      <c r="C85" s="11"/>
      <c r="D85" s="11"/>
      <c r="E85" s="11"/>
    </row>
    <row r="86" spans="1:5" ht="15">
      <c r="A86" s="11"/>
      <c r="B86" s="11"/>
      <c r="C86" s="11"/>
      <c r="D86" s="11"/>
      <c r="E86" s="11"/>
    </row>
    <row r="87" spans="1:5" ht="15">
      <c r="A87" s="11"/>
      <c r="B87" s="11"/>
      <c r="C87" s="11"/>
      <c r="D87" s="11"/>
      <c r="E87" s="11"/>
    </row>
    <row r="88" spans="1:5" ht="15">
      <c r="A88" s="11"/>
      <c r="B88" s="11"/>
      <c r="C88" s="11"/>
      <c r="D88" s="11"/>
      <c r="E88" s="11"/>
    </row>
    <row r="89" spans="1:5" ht="15">
      <c r="A89" s="11"/>
      <c r="B89" s="11"/>
      <c r="C89" s="11"/>
      <c r="D89" s="11"/>
      <c r="E89" s="11"/>
    </row>
    <row r="90" spans="1:5" ht="15">
      <c r="A90" s="11"/>
      <c r="B90" s="11"/>
      <c r="C90" s="11"/>
      <c r="D90" s="11"/>
      <c r="E90" s="11"/>
    </row>
    <row r="91" spans="1:5" ht="15">
      <c r="A91" s="11"/>
      <c r="B91" s="11"/>
      <c r="C91" s="11"/>
      <c r="D91" s="11"/>
      <c r="E91" s="11"/>
    </row>
    <row r="92" spans="1:5" ht="15">
      <c r="A92" s="11"/>
      <c r="B92" s="11"/>
      <c r="C92" s="11"/>
      <c r="D92" s="11"/>
      <c r="E92" s="11"/>
    </row>
    <row r="93" spans="1:5" ht="15">
      <c r="A93" s="11"/>
      <c r="B93" s="11"/>
      <c r="C93" s="11"/>
      <c r="D93" s="11"/>
      <c r="E93" s="11"/>
    </row>
    <row r="94" spans="1:5" ht="15">
      <c r="A94" s="11"/>
      <c r="B94" s="11"/>
      <c r="C94" s="11"/>
      <c r="D94" s="11"/>
      <c r="E94" s="11"/>
    </row>
    <row r="95" spans="1:5" ht="15">
      <c r="A95" s="11"/>
      <c r="B95" s="11"/>
      <c r="C95" s="11"/>
      <c r="D95" s="11"/>
      <c r="E95" s="11"/>
    </row>
    <row r="96" spans="1:5" ht="15">
      <c r="A96" s="11"/>
      <c r="B96" s="11"/>
      <c r="C96" s="11"/>
      <c r="D96" s="11"/>
      <c r="E96" s="11"/>
    </row>
    <row r="97" spans="1:5" ht="15">
      <c r="A97" s="11"/>
      <c r="B97" s="11"/>
      <c r="C97" s="11"/>
      <c r="D97" s="11"/>
      <c r="E97" s="11"/>
    </row>
    <row r="98" spans="1:5" ht="15">
      <c r="A98" s="11"/>
      <c r="B98" s="11"/>
      <c r="C98" s="11"/>
      <c r="D98" s="11"/>
      <c r="E98" s="11"/>
    </row>
    <row r="99" spans="1:5" ht="15">
      <c r="A99" s="11"/>
      <c r="B99" s="11"/>
      <c r="C99" s="11"/>
      <c r="D99" s="11"/>
      <c r="E99" s="11"/>
    </row>
    <row r="100" spans="1:5" ht="15">
      <c r="A100" s="11"/>
      <c r="B100" s="11"/>
      <c r="C100" s="11"/>
      <c r="D100" s="11"/>
      <c r="E100" s="11"/>
    </row>
    <row r="101" spans="1:5" ht="15">
      <c r="A101" s="11"/>
      <c r="B101" s="11"/>
      <c r="C101" s="11"/>
      <c r="D101" s="11"/>
      <c r="E101" s="11"/>
    </row>
    <row r="102" spans="1:5" ht="15">
      <c r="A102" s="11"/>
      <c r="B102" s="11"/>
      <c r="C102" s="11"/>
      <c r="D102" s="11"/>
      <c r="E102" s="11"/>
    </row>
    <row r="103" spans="1:5" ht="15">
      <c r="A103" s="11"/>
      <c r="B103" s="11"/>
      <c r="C103" s="11"/>
      <c r="D103" s="11"/>
      <c r="E103" s="11"/>
    </row>
    <row r="104" spans="1:5" ht="15">
      <c r="A104" s="11"/>
      <c r="B104" s="11"/>
      <c r="C104" s="11"/>
      <c r="D104" s="11"/>
      <c r="E104" s="11"/>
    </row>
    <row r="105" spans="1:5" ht="15">
      <c r="A105" s="11"/>
      <c r="B105" s="11"/>
      <c r="C105" s="11"/>
      <c r="D105" s="11"/>
      <c r="E105" s="11"/>
    </row>
    <row r="106" spans="1:5" ht="15">
      <c r="A106" s="11"/>
      <c r="B106" s="11"/>
      <c r="C106" s="11"/>
      <c r="D106" s="11"/>
      <c r="E106" s="11"/>
    </row>
    <row r="107" spans="1:5" ht="15">
      <c r="A107" s="11"/>
      <c r="B107" s="11"/>
      <c r="C107" s="11"/>
      <c r="D107" s="11"/>
      <c r="E107" s="11"/>
    </row>
    <row r="108" spans="1:5" ht="15">
      <c r="A108" s="11"/>
      <c r="B108" s="11"/>
      <c r="C108" s="11"/>
      <c r="D108" s="11"/>
      <c r="E108" s="11"/>
    </row>
    <row r="109" spans="1:5" ht="15">
      <c r="A109" s="11"/>
      <c r="B109" s="11"/>
      <c r="C109" s="11"/>
      <c r="D109" s="11"/>
      <c r="E109" s="11"/>
    </row>
    <row r="110" spans="1:5" ht="15">
      <c r="A110" s="11"/>
      <c r="B110" s="11"/>
      <c r="C110" s="11"/>
      <c r="D110" s="11"/>
      <c r="E110" s="11"/>
    </row>
    <row r="111" spans="1:5" ht="15">
      <c r="A111" s="11"/>
      <c r="B111" s="11"/>
      <c r="C111" s="11"/>
      <c r="D111" s="11"/>
      <c r="E111" s="11"/>
    </row>
    <row r="112" spans="1:5" ht="15">
      <c r="A112" s="11"/>
      <c r="B112" s="11"/>
      <c r="C112" s="11"/>
      <c r="D112" s="11"/>
      <c r="E112" s="11"/>
    </row>
    <row r="113" spans="1:5" ht="15">
      <c r="A113" s="11"/>
      <c r="B113" s="11"/>
      <c r="C113" s="11"/>
      <c r="D113" s="11"/>
      <c r="E113" s="11"/>
    </row>
    <row r="114" spans="1:5" ht="15">
      <c r="A114" s="11"/>
      <c r="B114" s="11"/>
      <c r="C114" s="11"/>
      <c r="D114" s="11"/>
      <c r="E114" s="11"/>
    </row>
    <row r="115" spans="1:5" ht="15">
      <c r="A115" s="11"/>
      <c r="B115" s="11"/>
      <c r="C115" s="11"/>
      <c r="D115" s="11"/>
      <c r="E115" s="11"/>
    </row>
    <row r="116" spans="1:5" ht="15">
      <c r="A116" s="11"/>
      <c r="B116" s="11"/>
      <c r="C116" s="11"/>
      <c r="D116" s="11"/>
      <c r="E116" s="11"/>
    </row>
    <row r="117" spans="1:5" ht="15">
      <c r="A117" s="11"/>
      <c r="B117" s="11"/>
      <c r="C117" s="11"/>
      <c r="D117" s="11"/>
      <c r="E117" s="11"/>
    </row>
    <row r="118" spans="1:5" ht="15">
      <c r="A118" s="11"/>
      <c r="B118" s="11"/>
      <c r="C118" s="11"/>
      <c r="D118" s="11"/>
      <c r="E118" s="11"/>
    </row>
    <row r="119" spans="1:5" ht="15">
      <c r="A119" s="11"/>
      <c r="B119" s="11"/>
      <c r="C119" s="11"/>
      <c r="D119" s="11"/>
      <c r="E119" s="11"/>
    </row>
    <row r="120" spans="1:5" ht="15">
      <c r="A120" s="11"/>
      <c r="B120" s="11"/>
      <c r="C120" s="11"/>
      <c r="D120" s="11"/>
      <c r="E120" s="11"/>
    </row>
    <row r="121" spans="1:5" ht="15">
      <c r="A121" s="11"/>
      <c r="B121" s="11"/>
      <c r="C121" s="11"/>
      <c r="D121" s="11"/>
      <c r="E121" s="11"/>
    </row>
    <row r="122" spans="1:5" ht="15">
      <c r="A122" s="11"/>
      <c r="B122" s="11"/>
      <c r="C122" s="11"/>
      <c r="D122" s="11"/>
      <c r="E122" s="11"/>
    </row>
    <row r="123" spans="1:5" ht="15">
      <c r="A123" s="11"/>
      <c r="B123" s="11"/>
      <c r="C123" s="11"/>
      <c r="D123" s="11"/>
      <c r="E123" s="11"/>
    </row>
    <row r="124" spans="1:5" ht="15">
      <c r="A124" s="11"/>
      <c r="B124" s="11"/>
      <c r="C124" s="11"/>
      <c r="D124" s="11"/>
      <c r="E124" s="11"/>
    </row>
    <row r="125" spans="1:5" ht="15">
      <c r="A125" s="11"/>
      <c r="B125" s="11"/>
      <c r="C125" s="11"/>
      <c r="D125" s="11"/>
      <c r="E125" s="11"/>
    </row>
    <row r="126" spans="1:5" ht="15">
      <c r="A126" s="11"/>
      <c r="B126" s="11"/>
      <c r="C126" s="11"/>
      <c r="D126" s="11"/>
      <c r="E126" s="11"/>
    </row>
    <row r="127" spans="1:5" ht="15">
      <c r="A127" s="11"/>
      <c r="B127" s="11"/>
      <c r="C127" s="11"/>
      <c r="D127" s="11"/>
      <c r="E127" s="11"/>
    </row>
    <row r="128" spans="1:5" ht="15">
      <c r="A128" s="11"/>
      <c r="B128" s="11"/>
      <c r="C128" s="11"/>
      <c r="D128" s="11"/>
      <c r="E128" s="11"/>
    </row>
    <row r="129" spans="1:5" ht="15">
      <c r="A129" s="11"/>
      <c r="B129" s="11"/>
      <c r="C129" s="11"/>
      <c r="D129" s="11"/>
      <c r="E129" s="11"/>
    </row>
    <row r="130" spans="1:5" ht="15">
      <c r="A130" s="11"/>
      <c r="B130" s="11"/>
      <c r="C130" s="11"/>
      <c r="D130" s="11"/>
      <c r="E130" s="11"/>
    </row>
    <row r="131" spans="1:5" ht="15">
      <c r="A131" s="11"/>
      <c r="B131" s="11"/>
      <c r="C131" s="11"/>
      <c r="D131" s="11"/>
      <c r="E131" s="11"/>
    </row>
    <row r="132" spans="1:5" ht="15">
      <c r="A132" s="11"/>
      <c r="B132" s="11"/>
      <c r="C132" s="11"/>
      <c r="D132" s="11"/>
      <c r="E132" s="11"/>
    </row>
    <row r="133" spans="1:5" ht="15">
      <c r="A133" s="11"/>
      <c r="B133" s="11"/>
      <c r="C133" s="11"/>
      <c r="D133" s="11"/>
      <c r="E133" s="11"/>
    </row>
    <row r="134" spans="1:5" ht="15">
      <c r="A134" s="11"/>
      <c r="B134" s="11"/>
      <c r="C134" s="11"/>
      <c r="D134" s="11"/>
      <c r="E134" s="11"/>
    </row>
    <row r="135" spans="1:5" ht="15">
      <c r="A135" s="11"/>
      <c r="B135" s="11"/>
      <c r="C135" s="11"/>
      <c r="D135" s="11"/>
      <c r="E135" s="11"/>
    </row>
    <row r="136" spans="1:5" ht="15">
      <c r="A136" s="11"/>
      <c r="B136" s="11"/>
      <c r="C136" s="11"/>
      <c r="D136" s="11"/>
      <c r="E136" s="11"/>
    </row>
    <row r="137" spans="1:5" ht="15">
      <c r="A137" s="11"/>
      <c r="B137" s="11"/>
      <c r="C137" s="11"/>
      <c r="D137" s="11"/>
      <c r="E137" s="11"/>
    </row>
    <row r="138" spans="1:5" ht="15">
      <c r="A138" s="11"/>
      <c r="B138" s="11"/>
      <c r="C138" s="11"/>
      <c r="D138" s="11"/>
      <c r="E138" s="11"/>
    </row>
    <row r="139" spans="1:5" ht="15">
      <c r="A139" s="11"/>
      <c r="B139" s="11"/>
      <c r="C139" s="11"/>
      <c r="D139" s="11"/>
      <c r="E139" s="11"/>
    </row>
    <row r="140" spans="1:5" ht="15">
      <c r="A140" s="11"/>
      <c r="B140" s="11"/>
      <c r="C140" s="11"/>
      <c r="D140" s="11"/>
      <c r="E140" s="11"/>
    </row>
    <row r="141" spans="1:5" ht="15">
      <c r="A141" s="11"/>
      <c r="B141" s="11"/>
      <c r="C141" s="11"/>
      <c r="D141" s="11"/>
      <c r="E141" s="11"/>
    </row>
    <row r="142" spans="1:5" ht="15">
      <c r="A142" s="11"/>
      <c r="B142" s="11"/>
      <c r="C142" s="11"/>
      <c r="D142" s="11"/>
      <c r="E142" s="11"/>
    </row>
    <row r="143" spans="1:5" ht="15">
      <c r="A143" s="11"/>
      <c r="B143" s="11"/>
      <c r="C143" s="11"/>
      <c r="D143" s="11"/>
      <c r="E143" s="11"/>
    </row>
    <row r="144" spans="1:5" ht="15">
      <c r="A144" s="11"/>
      <c r="B144" s="11"/>
      <c r="C144" s="11"/>
      <c r="D144" s="11"/>
      <c r="E144" s="11"/>
    </row>
    <row r="145" spans="1:5" ht="15">
      <c r="A145" s="11"/>
      <c r="B145" s="11"/>
      <c r="C145" s="11"/>
      <c r="D145" s="11"/>
      <c r="E145" s="11"/>
    </row>
    <row r="146" spans="1:5" ht="15">
      <c r="A146" s="11"/>
      <c r="B146" s="11"/>
      <c r="C146" s="11"/>
      <c r="D146" s="11"/>
      <c r="E146" s="11"/>
    </row>
    <row r="147" spans="1:5" ht="15">
      <c r="A147" s="11"/>
      <c r="B147" s="11"/>
      <c r="C147" s="11"/>
      <c r="D147" s="11"/>
      <c r="E147" s="11"/>
    </row>
    <row r="148" spans="1:5" ht="15">
      <c r="A148" s="11"/>
      <c r="B148" s="11"/>
      <c r="C148" s="11"/>
      <c r="D148" s="11"/>
      <c r="E148" s="11"/>
    </row>
    <row r="149" spans="1:5" ht="15">
      <c r="A149" s="11"/>
      <c r="B149" s="11"/>
      <c r="C149" s="11"/>
      <c r="D149" s="11"/>
      <c r="E149" s="11"/>
    </row>
    <row r="150" spans="1:5" ht="15">
      <c r="A150" s="11"/>
      <c r="B150" s="11"/>
      <c r="C150" s="11"/>
      <c r="D150" s="11"/>
      <c r="E150" s="11"/>
    </row>
    <row r="151" spans="1:5" ht="15">
      <c r="A151" s="11"/>
      <c r="B151" s="11"/>
      <c r="C151" s="11"/>
      <c r="D151" s="11"/>
      <c r="E151" s="11"/>
    </row>
    <row r="152" spans="1:5" ht="15">
      <c r="A152" s="11"/>
      <c r="B152" s="11"/>
      <c r="C152" s="11"/>
      <c r="D152" s="11"/>
      <c r="E152" s="11"/>
    </row>
    <row r="153" spans="1:5" ht="15">
      <c r="A153" s="11"/>
      <c r="B153" s="11"/>
      <c r="C153" s="11"/>
      <c r="D153" s="11"/>
      <c r="E153" s="11"/>
    </row>
    <row r="154" spans="1:5" ht="15">
      <c r="A154" s="11"/>
      <c r="B154" s="11"/>
      <c r="C154" s="11"/>
      <c r="D154" s="11"/>
      <c r="E154" s="11"/>
    </row>
    <row r="155" spans="1:5" ht="15">
      <c r="A155" s="11"/>
      <c r="B155" s="11"/>
      <c r="C155" s="11"/>
      <c r="D155" s="11"/>
      <c r="E155" s="11"/>
    </row>
    <row r="156" spans="1:5" ht="15">
      <c r="A156" s="11"/>
      <c r="B156" s="11"/>
      <c r="C156" s="11"/>
      <c r="D156" s="11"/>
      <c r="E156" s="11"/>
    </row>
    <row r="157" spans="1:5" ht="15">
      <c r="A157" s="11"/>
      <c r="B157" s="11"/>
      <c r="C157" s="11"/>
      <c r="D157" s="11"/>
      <c r="E157" s="11"/>
    </row>
    <row r="158" spans="1:5" ht="15">
      <c r="A158" s="11"/>
      <c r="B158" s="11"/>
      <c r="C158" s="11"/>
      <c r="D158" s="11"/>
      <c r="E158" s="11"/>
    </row>
    <row r="159" spans="1:5" ht="15">
      <c r="A159" s="11"/>
      <c r="B159" s="11"/>
      <c r="C159" s="11"/>
      <c r="D159" s="11"/>
      <c r="E159" s="11"/>
    </row>
    <row r="160" spans="1:5" ht="15">
      <c r="A160" s="11"/>
      <c r="B160" s="11"/>
      <c r="C160" s="11"/>
      <c r="D160" s="11"/>
      <c r="E160" s="11"/>
    </row>
    <row r="161" spans="1:5" ht="15">
      <c r="A161" s="11"/>
      <c r="B161" s="11"/>
      <c r="C161" s="11"/>
      <c r="D161" s="11"/>
      <c r="E161" s="11"/>
    </row>
    <row r="162" spans="1:5" ht="15">
      <c r="A162" s="11"/>
      <c r="B162" s="11"/>
      <c r="C162" s="11"/>
      <c r="D162" s="11"/>
      <c r="E162" s="11"/>
    </row>
    <row r="163" spans="1:5" ht="15">
      <c r="A163" s="11"/>
      <c r="B163" s="11"/>
      <c r="C163" s="11"/>
      <c r="D163" s="11"/>
      <c r="E163" s="11"/>
    </row>
    <row r="164" spans="1:5" ht="15">
      <c r="A164" s="11"/>
      <c r="B164" s="11"/>
      <c r="C164" s="11"/>
      <c r="D164" s="11"/>
      <c r="E164" s="11"/>
    </row>
    <row r="165" spans="1:5" ht="15">
      <c r="A165" s="11"/>
      <c r="B165" s="11"/>
      <c r="C165" s="11"/>
      <c r="D165" s="11"/>
      <c r="E165" s="11"/>
    </row>
    <row r="166" spans="1:5" ht="15">
      <c r="A166" s="11"/>
      <c r="B166" s="11"/>
      <c r="C166" s="11"/>
      <c r="D166" s="11"/>
      <c r="E166" s="11"/>
    </row>
    <row r="167" spans="1:5" ht="15">
      <c r="A167" s="11"/>
      <c r="B167" s="11"/>
      <c r="C167" s="11"/>
      <c r="D167" s="11"/>
      <c r="E167" s="11"/>
    </row>
    <row r="168" spans="1:5" ht="15">
      <c r="A168" s="11"/>
      <c r="B168" s="11"/>
      <c r="C168" s="11"/>
      <c r="D168" s="11"/>
      <c r="E168" s="11"/>
    </row>
    <row r="169" spans="1:5" ht="15">
      <c r="A169" s="11"/>
      <c r="B169" s="11"/>
      <c r="C169" s="11"/>
      <c r="D169" s="11"/>
      <c r="E169" s="11"/>
    </row>
    <row r="170" spans="1:5" ht="15">
      <c r="A170" s="11"/>
      <c r="B170" s="11"/>
      <c r="C170" s="11"/>
      <c r="D170" s="11"/>
      <c r="E170" s="11"/>
    </row>
    <row r="171" spans="1:5" ht="15">
      <c r="A171" s="11"/>
      <c r="B171" s="11"/>
      <c r="C171" s="11"/>
      <c r="D171" s="11"/>
      <c r="E171" s="11"/>
    </row>
    <row r="172" spans="1:5" ht="15">
      <c r="A172" s="11"/>
      <c r="B172" s="11"/>
      <c r="C172" s="11"/>
      <c r="D172" s="11"/>
      <c r="E172" s="11"/>
    </row>
    <row r="173" spans="1:5" ht="15">
      <c r="A173" s="11"/>
      <c r="B173" s="11"/>
      <c r="C173" s="11"/>
      <c r="D173" s="11"/>
      <c r="E173" s="11"/>
    </row>
    <row r="174" spans="1:5" ht="15">
      <c r="A174" s="11"/>
      <c r="B174" s="11"/>
      <c r="C174" s="11"/>
      <c r="D174" s="11"/>
      <c r="E174" s="11"/>
    </row>
    <row r="175" spans="1:5" ht="15">
      <c r="A175" s="11"/>
      <c r="B175" s="11"/>
      <c r="C175" s="11"/>
      <c r="D175" s="11"/>
      <c r="E175" s="11"/>
    </row>
    <row r="176" spans="1:5" ht="15">
      <c r="A176" s="11"/>
      <c r="B176" s="11"/>
      <c r="C176" s="11"/>
      <c r="D176" s="11"/>
      <c r="E176" s="11"/>
    </row>
    <row r="177" spans="1:5" ht="15">
      <c r="A177" s="11"/>
      <c r="B177" s="11"/>
      <c r="C177" s="11"/>
      <c r="D177" s="11"/>
      <c r="E177" s="11"/>
    </row>
    <row r="178" spans="1:5" ht="15">
      <c r="A178" s="11"/>
      <c r="B178" s="11"/>
      <c r="C178" s="11"/>
      <c r="D178" s="11"/>
      <c r="E178" s="11"/>
    </row>
    <row r="179" spans="1:5" ht="15">
      <c r="A179" s="11"/>
      <c r="B179" s="11"/>
      <c r="C179" s="11"/>
      <c r="D179" s="11"/>
      <c r="E179" s="11"/>
    </row>
    <row r="180" spans="1:5" ht="15">
      <c r="A180" s="11"/>
      <c r="B180" s="11"/>
      <c r="C180" s="11"/>
      <c r="D180" s="11"/>
      <c r="E180" s="11"/>
    </row>
    <row r="181" spans="1:5" ht="15">
      <c r="A181" s="11"/>
      <c r="B181" s="11"/>
      <c r="C181" s="11"/>
      <c r="D181" s="11"/>
      <c r="E181" s="11"/>
    </row>
    <row r="182" spans="1:5" ht="15">
      <c r="A182" s="11"/>
      <c r="B182" s="11"/>
      <c r="C182" s="11"/>
      <c r="D182" s="11"/>
      <c r="E182" s="11"/>
    </row>
    <row r="183" spans="1:5" ht="15">
      <c r="A183" s="11"/>
      <c r="B183" s="11"/>
      <c r="C183" s="11"/>
      <c r="D183" s="11"/>
      <c r="E183" s="11"/>
    </row>
    <row r="184" spans="1:5" ht="15">
      <c r="A184" s="11"/>
      <c r="B184" s="11"/>
      <c r="C184" s="11"/>
      <c r="D184" s="11"/>
      <c r="E184" s="11"/>
    </row>
    <row r="185" spans="1:5" ht="15">
      <c r="A185" s="11"/>
      <c r="B185" s="11"/>
      <c r="C185" s="11"/>
      <c r="D185" s="11"/>
      <c r="E185" s="11"/>
    </row>
    <row r="186" spans="1:5" ht="15">
      <c r="A186" s="11"/>
      <c r="B186" s="11"/>
      <c r="C186" s="11"/>
      <c r="D186" s="11"/>
      <c r="E186" s="11"/>
    </row>
    <row r="187" spans="1:5" ht="15">
      <c r="A187" s="11"/>
      <c r="B187" s="11"/>
      <c r="C187" s="11"/>
      <c r="D187" s="11"/>
      <c r="E187" s="11"/>
    </row>
    <row r="188" spans="1:5" ht="15">
      <c r="A188" s="11"/>
      <c r="B188" s="11"/>
      <c r="C188" s="11"/>
      <c r="D188" s="11"/>
      <c r="E188" s="11"/>
    </row>
    <row r="189" spans="1:5" ht="15">
      <c r="A189" s="11"/>
      <c r="B189" s="11"/>
      <c r="C189" s="11"/>
      <c r="D189" s="11"/>
      <c r="E189" s="11"/>
    </row>
    <row r="190" spans="1:5" ht="15">
      <c r="A190" s="11"/>
      <c r="B190" s="11"/>
      <c r="C190" s="11"/>
      <c r="D190" s="11"/>
      <c r="E190" s="11"/>
    </row>
    <row r="191" spans="1:5" ht="15">
      <c r="A191" s="11"/>
      <c r="B191" s="11"/>
      <c r="C191" s="11"/>
      <c r="D191" s="11"/>
      <c r="E191" s="11"/>
    </row>
    <row r="192" spans="1:5" ht="15">
      <c r="A192" s="11"/>
      <c r="B192" s="11"/>
      <c r="C192" s="11"/>
      <c r="D192" s="11"/>
      <c r="E192" s="11"/>
    </row>
    <row r="193" spans="1:5" ht="15">
      <c r="A193" s="11"/>
      <c r="B193" s="11"/>
      <c r="C193" s="11"/>
      <c r="D193" s="11"/>
      <c r="E193" s="11"/>
    </row>
    <row r="194" spans="1:5" ht="15">
      <c r="A194" s="11"/>
      <c r="B194" s="11"/>
      <c r="C194" s="11"/>
      <c r="D194" s="11"/>
      <c r="E194" s="11"/>
    </row>
    <row r="195" spans="1:5" ht="15">
      <c r="A195" s="11"/>
      <c r="B195" s="11"/>
      <c r="C195" s="11"/>
      <c r="D195" s="11"/>
      <c r="E195" s="11"/>
    </row>
    <row r="196" spans="1:5" ht="15">
      <c r="A196" s="11"/>
      <c r="B196" s="11"/>
      <c r="C196" s="11"/>
      <c r="D196" s="11"/>
      <c r="E196" s="11"/>
    </row>
    <row r="197" spans="1:5" ht="15">
      <c r="A197" s="11"/>
      <c r="B197" s="11"/>
      <c r="C197" s="11"/>
      <c r="D197" s="11"/>
      <c r="E197" s="11"/>
    </row>
    <row r="198" spans="1:5" ht="15">
      <c r="A198" s="11"/>
      <c r="B198" s="11"/>
      <c r="C198" s="11"/>
      <c r="D198" s="11"/>
      <c r="E198" s="11"/>
    </row>
    <row r="199" spans="1:5" ht="15">
      <c r="A199" s="11"/>
      <c r="B199" s="11"/>
      <c r="C199" s="11"/>
      <c r="D199" s="11"/>
      <c r="E199" s="11"/>
    </row>
    <row r="200" spans="1:5" ht="15">
      <c r="A200" s="11"/>
      <c r="B200" s="11"/>
      <c r="C200" s="11"/>
      <c r="D200" s="11"/>
      <c r="E200" s="11"/>
    </row>
    <row r="201" spans="1:5" ht="15">
      <c r="A201" s="11"/>
      <c r="B201" s="11"/>
      <c r="C201" s="11"/>
      <c r="D201" s="11"/>
      <c r="E201" s="11"/>
    </row>
    <row r="202" spans="1:5" ht="15">
      <c r="A202" s="11"/>
      <c r="B202" s="11"/>
      <c r="C202" s="11"/>
      <c r="D202" s="11"/>
      <c r="E202" s="11"/>
    </row>
    <row r="203" spans="1:5" ht="15">
      <c r="A203" s="11"/>
      <c r="B203" s="11"/>
      <c r="C203" s="11"/>
      <c r="D203" s="11"/>
      <c r="E203" s="11"/>
    </row>
    <row r="204" spans="1:5" ht="15">
      <c r="A204" s="11"/>
      <c r="B204" s="11"/>
      <c r="C204" s="11"/>
      <c r="D204" s="11"/>
      <c r="E204" s="11"/>
    </row>
    <row r="205" spans="1:5" ht="15">
      <c r="A205" s="11"/>
      <c r="B205" s="11"/>
      <c r="C205" s="11"/>
      <c r="D205" s="11"/>
      <c r="E205" s="11"/>
    </row>
    <row r="206" spans="1:5" ht="15">
      <c r="A206" s="11"/>
      <c r="B206" s="11"/>
      <c r="C206" s="11"/>
      <c r="D206" s="11"/>
      <c r="E206" s="11"/>
    </row>
    <row r="207" spans="1:5" ht="15">
      <c r="A207" s="11"/>
      <c r="B207" s="11"/>
      <c r="C207" s="11"/>
      <c r="D207" s="11"/>
      <c r="E207" s="11"/>
    </row>
    <row r="208" spans="1:5" ht="15">
      <c r="A208" s="11"/>
      <c r="B208" s="11"/>
      <c r="C208" s="11"/>
      <c r="D208" s="11"/>
      <c r="E208" s="11"/>
    </row>
    <row r="209" spans="1:5" ht="15">
      <c r="A209" s="11"/>
      <c r="B209" s="11"/>
      <c r="C209" s="11"/>
      <c r="D209" s="11"/>
      <c r="E209" s="11"/>
    </row>
    <row r="210" spans="1:5" ht="15">
      <c r="A210" s="11"/>
      <c r="B210" s="11"/>
      <c r="C210" s="11"/>
      <c r="D210" s="11"/>
      <c r="E210" s="11"/>
    </row>
    <row r="211" spans="1:5" ht="15">
      <c r="A211" s="11"/>
      <c r="B211" s="11"/>
      <c r="C211" s="11"/>
      <c r="D211" s="11"/>
      <c r="E211" s="11"/>
    </row>
    <row r="212" spans="1:5" ht="15">
      <c r="A212" s="11"/>
      <c r="B212" s="11"/>
      <c r="C212" s="11"/>
      <c r="D212" s="11"/>
      <c r="E212" s="11"/>
    </row>
    <row r="213" spans="1:5" ht="15">
      <c r="A213" s="11"/>
      <c r="B213" s="11"/>
      <c r="C213" s="11"/>
      <c r="D213" s="11"/>
      <c r="E213" s="11"/>
    </row>
    <row r="214" spans="1:5" ht="15">
      <c r="A214" s="11"/>
      <c r="B214" s="11"/>
      <c r="C214" s="11"/>
      <c r="D214" s="11"/>
      <c r="E214" s="11"/>
    </row>
    <row r="215" spans="1:5" ht="15">
      <c r="A215" s="11"/>
      <c r="B215" s="11"/>
      <c r="C215" s="11"/>
      <c r="D215" s="11"/>
      <c r="E215" s="11"/>
    </row>
    <row r="216" spans="1:5" ht="15">
      <c r="A216" s="11"/>
      <c r="B216" s="11"/>
      <c r="C216" s="11"/>
      <c r="D216" s="11"/>
      <c r="E216" s="11"/>
    </row>
    <row r="217" spans="1:5" ht="15">
      <c r="A217" s="11"/>
      <c r="B217" s="11"/>
      <c r="C217" s="11"/>
      <c r="D217" s="11"/>
      <c r="E217" s="11"/>
    </row>
    <row r="218" spans="1:5" ht="15">
      <c r="A218" s="11"/>
      <c r="B218" s="11"/>
      <c r="C218" s="11"/>
      <c r="D218" s="11"/>
      <c r="E218" s="11"/>
    </row>
    <row r="219" spans="1:5" ht="15">
      <c r="A219" s="11"/>
      <c r="B219" s="11"/>
      <c r="C219" s="11"/>
      <c r="D219" s="11"/>
      <c r="E219" s="11"/>
    </row>
    <row r="220" spans="1:5" ht="15">
      <c r="A220" s="11"/>
      <c r="B220" s="11"/>
      <c r="C220" s="11"/>
      <c r="D220" s="11"/>
      <c r="E220" s="11"/>
    </row>
    <row r="221" spans="1:5" ht="15">
      <c r="A221" s="11"/>
      <c r="B221" s="11"/>
      <c r="C221" s="11"/>
      <c r="D221" s="11"/>
      <c r="E221" s="11"/>
    </row>
    <row r="222" spans="1:5" ht="15">
      <c r="A222" s="11"/>
      <c r="B222" s="11"/>
      <c r="C222" s="11"/>
      <c r="D222" s="11"/>
      <c r="E222" s="11"/>
    </row>
    <row r="223" spans="1:5" ht="15">
      <c r="A223" s="11"/>
      <c r="B223" s="11"/>
      <c r="C223" s="11"/>
      <c r="D223" s="11"/>
      <c r="E223" s="11"/>
    </row>
    <row r="224" spans="1:5" ht="15">
      <c r="A224" s="11"/>
      <c r="B224" s="11"/>
      <c r="C224" s="11"/>
      <c r="D224" s="11"/>
      <c r="E224" s="11"/>
    </row>
    <row r="225" spans="1:5" ht="15">
      <c r="A225" s="11"/>
      <c r="B225" s="11"/>
      <c r="C225" s="11"/>
      <c r="D225" s="11"/>
      <c r="E225" s="11"/>
    </row>
    <row r="226" spans="1:5" ht="15">
      <c r="A226" s="11"/>
      <c r="B226" s="11"/>
      <c r="C226" s="11"/>
      <c r="D226" s="11"/>
      <c r="E226" s="11"/>
    </row>
    <row r="227" spans="1:5" ht="15">
      <c r="A227" s="11"/>
      <c r="B227" s="11"/>
      <c r="C227" s="11"/>
      <c r="D227" s="11"/>
      <c r="E227" s="11"/>
    </row>
    <row r="228" spans="1:5" ht="15">
      <c r="A228" s="11"/>
      <c r="B228" s="11"/>
      <c r="C228" s="11"/>
      <c r="D228" s="11"/>
      <c r="E228" s="11"/>
    </row>
    <row r="229" spans="1:5" ht="15">
      <c r="A229" s="11"/>
      <c r="B229" s="11"/>
      <c r="C229" s="11"/>
      <c r="D229" s="11"/>
      <c r="E229" s="11"/>
    </row>
    <row r="230" spans="1:5" ht="15">
      <c r="A230" s="11"/>
      <c r="B230" s="11"/>
      <c r="C230" s="11"/>
      <c r="D230" s="11"/>
      <c r="E230" s="11"/>
    </row>
    <row r="231" spans="1:5" ht="15">
      <c r="A231" s="11"/>
      <c r="B231" s="11"/>
      <c r="C231" s="11"/>
      <c r="D231" s="11"/>
      <c r="E231" s="11"/>
    </row>
    <row r="232" spans="1:5" ht="15">
      <c r="A232" s="11"/>
      <c r="B232" s="11"/>
      <c r="C232" s="11"/>
      <c r="D232" s="11"/>
      <c r="E232" s="11"/>
    </row>
    <row r="233" spans="1:5" ht="15">
      <c r="A233" s="11"/>
      <c r="B233" s="11"/>
      <c r="C233" s="11"/>
      <c r="D233" s="11"/>
      <c r="E233" s="11"/>
    </row>
    <row r="234" spans="1:5" ht="15">
      <c r="A234" s="11"/>
      <c r="B234" s="11"/>
      <c r="C234" s="11"/>
      <c r="D234" s="11"/>
      <c r="E234" s="11"/>
    </row>
    <row r="235" spans="1:5" ht="15">
      <c r="A235" s="11"/>
      <c r="B235" s="11"/>
      <c r="C235" s="11"/>
      <c r="D235" s="11"/>
      <c r="E235" s="11"/>
    </row>
    <row r="236" spans="1:5" ht="15">
      <c r="A236" s="11"/>
      <c r="B236" s="11"/>
      <c r="C236" s="11"/>
      <c r="D236" s="11"/>
      <c r="E236" s="11"/>
    </row>
    <row r="237" spans="1:5" ht="15">
      <c r="A237" s="11"/>
      <c r="B237" s="11"/>
      <c r="C237" s="11"/>
      <c r="D237" s="11"/>
      <c r="E237" s="11"/>
    </row>
    <row r="238" spans="1:5" ht="15">
      <c r="A238" s="11"/>
      <c r="B238" s="11"/>
      <c r="C238" s="11"/>
      <c r="D238" s="11"/>
      <c r="E238" s="11"/>
    </row>
    <row r="239" spans="1:5" ht="15">
      <c r="A239" s="11"/>
      <c r="B239" s="11"/>
      <c r="C239" s="11"/>
      <c r="D239" s="11"/>
      <c r="E239" s="11"/>
    </row>
    <row r="240" spans="1:5" ht="15">
      <c r="A240" s="11"/>
      <c r="B240" s="11"/>
      <c r="C240" s="11"/>
      <c r="D240" s="11"/>
      <c r="E240" s="11"/>
    </row>
  </sheetData>
  <sheetProtection/>
  <mergeCells count="18">
    <mergeCell ref="A60:B60"/>
    <mergeCell ref="A56:B56"/>
    <mergeCell ref="A53:B53"/>
    <mergeCell ref="B40:E40"/>
    <mergeCell ref="B9:C9"/>
    <mergeCell ref="B10:C10"/>
    <mergeCell ref="D14:E14"/>
    <mergeCell ref="C15:E16"/>
    <mergeCell ref="D21:E23"/>
    <mergeCell ref="B39:D39"/>
    <mergeCell ref="B7:C7"/>
    <mergeCell ref="B8:C8"/>
    <mergeCell ref="B1:E1"/>
    <mergeCell ref="B2:E2"/>
    <mergeCell ref="B3:E3"/>
    <mergeCell ref="B4:E4"/>
    <mergeCell ref="B5:C5"/>
    <mergeCell ref="B6:C6"/>
  </mergeCells>
  <printOptions/>
  <pageMargins left="0.7" right="0.7" top="0.787401575" bottom="0.787401575" header="0.3" footer="0.3"/>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Vaněk Jan</dc:creator>
  <cp:keywords/>
  <dc:description/>
  <cp:lastModifiedBy>Marek Matušík</cp:lastModifiedBy>
  <cp:lastPrinted>2016-05-03T11:06:15Z</cp:lastPrinted>
  <dcterms:created xsi:type="dcterms:W3CDTF">2012-01-25T20:14:47Z</dcterms:created>
  <dcterms:modified xsi:type="dcterms:W3CDTF">2023-10-16T08:05:15Z</dcterms:modified>
  <cp:category/>
  <cp:version/>
  <cp:contentType/>
  <cp:contentStatus/>
</cp:coreProperties>
</file>